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DICIEMBRE 2022\"/>
    </mc:Choice>
  </mc:AlternateContent>
  <bookViews>
    <workbookView xWindow="0" yWindow="0" windowWidth="19200" windowHeight="11505"/>
  </bookViews>
  <sheets>
    <sheet name="INGRESOS Y EGRESOS DIC 2022" sheetId="1" r:id="rId1"/>
  </sheets>
  <definedNames>
    <definedName name="_xlnm.Print_Area" localSheetId="0">'INGRESOS Y EGRESOS DIC 2022'!$A$1:$F$387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7" i="1" l="1"/>
  <c r="F347" i="1"/>
  <c r="F340" i="1"/>
  <c r="F323" i="1"/>
  <c r="F299" i="1"/>
  <c r="F177" i="1"/>
  <c r="F178" i="1" s="1"/>
  <c r="F179" i="1" s="1"/>
  <c r="F50" i="1"/>
  <c r="E46" i="1"/>
  <c r="E361" i="1" s="1"/>
  <c r="E39" i="1"/>
  <c r="F361" i="1" l="1"/>
</calcChain>
</file>

<file path=xl/sharedStrings.xml><?xml version="1.0" encoding="utf-8"?>
<sst xmlns="http://schemas.openxmlformats.org/spreadsheetml/2006/main" count="1218" uniqueCount="322">
  <si>
    <t>Cód. Doc.:   FO-DF-025</t>
  </si>
  <si>
    <t>Versión:  00</t>
  </si>
  <si>
    <t>Responsable:  Direccion Adm. y Financ.</t>
  </si>
  <si>
    <t>RELACIÓN DE INGRESOS Y EGRESOS</t>
  </si>
  <si>
    <t>Del 01 al 31 de DICIEMBRE 2022</t>
  </si>
  <si>
    <t>FECHA</t>
  </si>
  <si>
    <t xml:space="preserve">TIPO </t>
  </si>
  <si>
    <t>NÚMERO</t>
  </si>
  <si>
    <t xml:space="preserve">DESCRIPCIÓN </t>
  </si>
  <si>
    <t>INGRESOS</t>
  </si>
  <si>
    <t>EGRESOS</t>
  </si>
  <si>
    <t>CONCEPTO DEL PAGO</t>
  </si>
  <si>
    <t>DEPÓSITO</t>
  </si>
  <si>
    <t>INGRESOS POR RECAUDOS-210-1052495</t>
  </si>
  <si>
    <t>TRANSFERENCIA</t>
  </si>
  <si>
    <t>RECAUDO DIARIO</t>
  </si>
  <si>
    <t>13/12/2022</t>
  </si>
  <si>
    <t>14/12/2022</t>
  </si>
  <si>
    <t>15/12/2022</t>
  </si>
  <si>
    <t>16/12/2022</t>
  </si>
  <si>
    <t>17/12/2022</t>
  </si>
  <si>
    <t>18/12/2022</t>
  </si>
  <si>
    <t>19/12/2022</t>
  </si>
  <si>
    <t>20/12/2022</t>
  </si>
  <si>
    <t>21/12/2022</t>
  </si>
  <si>
    <t>22/12/2022</t>
  </si>
  <si>
    <t>23/12/2022</t>
  </si>
  <si>
    <t>24/12/2022</t>
  </si>
  <si>
    <t>25/12/2022</t>
  </si>
  <si>
    <t>26/12/2022</t>
  </si>
  <si>
    <t>27/12/2022</t>
  </si>
  <si>
    <t>28/12/2022</t>
  </si>
  <si>
    <t>29/12/2022</t>
  </si>
  <si>
    <t>30/12/2022</t>
  </si>
  <si>
    <t>31/12/2022</t>
  </si>
  <si>
    <t>TOTAL  INGRESOS POR  RECAUDOS DEL MES</t>
  </si>
  <si>
    <t>INGRESOS POR EL SIGEF</t>
  </si>
  <si>
    <t>INGRESOS POR DEDUCCION RECIBIDA (INVERSION )</t>
  </si>
  <si>
    <t>INGRESOS POR DEDUCCION RECIBIDA (NOMINA )</t>
  </si>
  <si>
    <t>INGRESOS POR DEDUCCION RECIBIDA (ELECTRICIDAD )</t>
  </si>
  <si>
    <t>INGRESOS POR DEDUCCION RECIBIDA A CORRIENTE (DESVINCULADOS)</t>
  </si>
  <si>
    <t>TOTAL TRANSFERENCIAS GUBERNAMENTALES</t>
  </si>
  <si>
    <t>EGRESOS  MEDIANTE TRANSFERENCIA AL EXTERIOR 210-1031650</t>
  </si>
  <si>
    <t>TRANSFERENCIA AL EXTERIOR</t>
  </si>
  <si>
    <t>PAGO A GULBRANDSEN</t>
  </si>
  <si>
    <t>TOTAL TRANSFERENCIA AL EXTERIOR</t>
  </si>
  <si>
    <t>EGRESOS MEDIANTE CHEQUES FONDO GENERALES 210-1031650</t>
  </si>
  <si>
    <t>CHEQUE</t>
  </si>
  <si>
    <t>SANDRA ARRINDELL YAN</t>
  </si>
  <si>
    <t>DONACION Y CONTRIBUCION</t>
  </si>
  <si>
    <t>DOMINGO SIME</t>
  </si>
  <si>
    <t>YEREMY YORDANI CONTRERA SUAREZ</t>
  </si>
  <si>
    <t>PAGO DE SUELDO CORRESPONDIENTE AL MES DE NOV.</t>
  </si>
  <si>
    <t>ENYEL MERCEDES COCO</t>
  </si>
  <si>
    <t>ANGEL PAVELL GARCIA</t>
  </si>
  <si>
    <t>CRISTOPHER TRINIDAD ALCANTARA</t>
  </si>
  <si>
    <t>OSCAR ALEJANDRO TAVAREZ NIVAR</t>
  </si>
  <si>
    <t>MAXIMILIANO TERRERO TAVAREZ</t>
  </si>
  <si>
    <t>ALEJANDRO CUEVAS PEREZ</t>
  </si>
  <si>
    <t>CESAR RAY RIJO GUERRERO</t>
  </si>
  <si>
    <t>MAGELIA INDHIRA GUERRERO DELIS</t>
  </si>
  <si>
    <t>REPOSICION DE CAJA CHICA FONDO ESPECIAL</t>
  </si>
  <si>
    <t>GIOVANNI HERRERA JAVIER</t>
  </si>
  <si>
    <t>PAGO DE ALQUILER DE VEHICULO DEL MES DE OCTUBRE</t>
  </si>
  <si>
    <t>GILBERTO  VLADIMIR CARABALLO MERCEDES</t>
  </si>
  <si>
    <t>JULIO ALBERTO RIJO LAPPOST</t>
  </si>
  <si>
    <t>VICTOR ANDRES DE OLEO</t>
  </si>
  <si>
    <t>EDUARD ALEXIS ESPIRITUSANTO CASTILLO</t>
  </si>
  <si>
    <t>PAGO DE ALQUILER DE LOCALES DEL MES DE OCTUBRE</t>
  </si>
  <si>
    <t>COLECTOR DE IMPUESTOS INTERNOS</t>
  </si>
  <si>
    <t>PAGO DEL ITBIS DEL 18% DEL MES DE JUNIO</t>
  </si>
  <si>
    <t>PAGO DEL IR-17 DEL MES DE NOVIEMBRE</t>
  </si>
  <si>
    <t>PAGO DE ALQUILER DE VEHICULO DEL MES DE NOVIEMBRE</t>
  </si>
  <si>
    <t>SAIDRY SOLIMAN HIDALGO</t>
  </si>
  <si>
    <t>PAGO DE ALQUILER  DE VEHICULO DEL MES DE NOVIEMBRE</t>
  </si>
  <si>
    <t>PAGO DE ALQUILER DE LOCALES DEL MES DE NOVIEMBRE</t>
  </si>
  <si>
    <t>YULY CEDEÑO LEDESMA</t>
  </si>
  <si>
    <t xml:space="preserve">REPOSICION DE CAJA CHICA </t>
  </si>
  <si>
    <t>JHONATHAN  RAMOS SANTANA</t>
  </si>
  <si>
    <t>VIATICOS Y DIETAS (SERVICIOS DE VIGILANCIA)</t>
  </si>
  <si>
    <t>JOSE MANUEL POLANCO PEREZ</t>
  </si>
  <si>
    <t>VI ATICOS Y DIETAS (SERVICIOS DE VIGILANCIA)</t>
  </si>
  <si>
    <t>JUAN RAMOS RIVERA LOPEZ</t>
  </si>
  <si>
    <t>DERECHOS ADQUIRIDOS POR FALLECIMIENTO (INGRIT LOPEZ)</t>
  </si>
  <si>
    <t>FRANCISCO JAVIER BAUTISTA MALTES</t>
  </si>
  <si>
    <t>PAGO DE LOS DERECHOS ADQUIRIDOS</t>
  </si>
  <si>
    <t>JAVIER FAVIAN DELGADILLO LOPEZ</t>
  </si>
  <si>
    <t xml:space="preserve"> DERECHOS ADQUIRIDOS POR FALLECIMIENTO (INGRIT LOPEZ)</t>
  </si>
  <si>
    <t>ANDRES LINA</t>
  </si>
  <si>
    <t>ANEWRY ALEXANDER VALDEZ</t>
  </si>
  <si>
    <t>ANGEL LUIS RIVERA RODRIGUEZ</t>
  </si>
  <si>
    <t>HEIRY JASOURYS HERRERA RIJO</t>
  </si>
  <si>
    <t>JEAN CARLOS DE AZA CUETO</t>
  </si>
  <si>
    <t>PAGO DE PRESTACIONES LABORALES</t>
  </si>
  <si>
    <t>LUIS ANTONIO ECHAVARRIA CASTRO</t>
  </si>
  <si>
    <t>MELBIN CARLOS PEREZ</t>
  </si>
  <si>
    <t>MILAGROS AIMEE SARMIENTO</t>
  </si>
  <si>
    <t>PAGO DE LAS PRESTACIONES LABORALES</t>
  </si>
  <si>
    <t>OSVALDO RENE JIMENEZ</t>
  </si>
  <si>
    <t>REINOSO MOREL</t>
  </si>
  <si>
    <t>LIVER ANTONIO BELEN MARTINEZ</t>
  </si>
  <si>
    <t>JUAN CARLOS NUÑEZ NUÑEZ</t>
  </si>
  <si>
    <t>ORLANDO JOSE FRIAS MARTES</t>
  </si>
  <si>
    <t>SEBASTIAN RODRIGUEZ MATOS</t>
  </si>
  <si>
    <t xml:space="preserve">VICTOR MANUEL ENCARNACION </t>
  </si>
  <si>
    <t>RAMON OCTAVIO MERCEDES MEDINA</t>
  </si>
  <si>
    <t>WILKIN LEBRON</t>
  </si>
  <si>
    <t>PAGO DE LOS DEREHOS ADQUIRIDOS</t>
  </si>
  <si>
    <t>ROBERTO CEDEÑO</t>
  </si>
  <si>
    <t>HEISER ALEXANDER VILLA BAUTISTA</t>
  </si>
  <si>
    <t>ROBERTO NUÑEZ MONETINES</t>
  </si>
  <si>
    <t>AGUSTINA FRANCHELIS CEDANO VALDEZ</t>
  </si>
  <si>
    <t>YANIBEL PIE KILOME</t>
  </si>
  <si>
    <t>RAMON ANTONIO CARRION MEDINA</t>
  </si>
  <si>
    <t>IVAN ALEJANDRO PEPEN SEGURA</t>
  </si>
  <si>
    <t>FELIX JUNIOR LAUREANO NOBLE</t>
  </si>
  <si>
    <t>JORGE ANTONIO PEREZ GARCIA</t>
  </si>
  <si>
    <t>JORGE RIJO MERCEDES</t>
  </si>
  <si>
    <t>PAGO A PROVEEDOR</t>
  </si>
  <si>
    <t>WANDER ANTONIO VENTURA DE AZA</t>
  </si>
  <si>
    <t>PAGO DE COMPENSACION DEL MES DE NOVIEMBRE</t>
  </si>
  <si>
    <t xml:space="preserve">PAGO DE COMPENSACION </t>
  </si>
  <si>
    <t>PAGO DE COMPENSACION</t>
  </si>
  <si>
    <t>CARMELA DIAZ</t>
  </si>
  <si>
    <t>BIANCA RIJO MERCEDES</t>
  </si>
  <si>
    <t>PAGO DE SUELDO DEL MES DE DICIEMBRE</t>
  </si>
  <si>
    <t>PEDRO LOPEZ</t>
  </si>
  <si>
    <t>PAGO DE SUELDO DEL MES DE NOVIEMBRE</t>
  </si>
  <si>
    <t>HECTOR JULIO ENCARNACION</t>
  </si>
  <si>
    <t>CAONEX ERNESTO DE LOS SANTOS GARCIA</t>
  </si>
  <si>
    <t>PAGO DE SERVICIOS TECNICOS DEL MES DE DICIEMBRE</t>
  </si>
  <si>
    <t>MENEO FRANCISCO RUIZ RAFAEL</t>
  </si>
  <si>
    <t>JESUS JIMENEZ BAEZ</t>
  </si>
  <si>
    <t>DOMINGO DE AZA</t>
  </si>
  <si>
    <t xml:space="preserve"> MARIEN ATILAS JEREZ RODRIGUEZ</t>
  </si>
  <si>
    <t>JUAN ANTONIO DE LA CRUZ GOMS</t>
  </si>
  <si>
    <t>PAGO DE SUELDO DEL MES DE DICIMBRE</t>
  </si>
  <si>
    <t>JUAN ALBERTO LAMOUTH MOREAUX</t>
  </si>
  <si>
    <t>FRANCISCO DE JESUS</t>
  </si>
  <si>
    <t>ELIDO MARTINEZ CONSTANZA</t>
  </si>
  <si>
    <t>RAMON PEREZ</t>
  </si>
  <si>
    <t>ANEURY PIE</t>
  </si>
  <si>
    <t>CARLOS RIVAS</t>
  </si>
  <si>
    <t>PAGO DE SERVIIOS DE SEGURIDAD DE DICIEMBRE</t>
  </si>
  <si>
    <t>RICARDO RIJO RODRIGUEZ</t>
  </si>
  <si>
    <t>PAGO DE SERVICIO DE SEGURIDAD DE DICIEMBRE</t>
  </si>
  <si>
    <t>CIPRIAN MANZUETA SANCHEZ</t>
  </si>
  <si>
    <t>WARREN ANDRES ALCANTARA BAEZ</t>
  </si>
  <si>
    <t>PAGO DE SERVICO DE SEGURIDAD DE DICIEMBRE</t>
  </si>
  <si>
    <t>VALENTIN ROSARIO ENCARNACION</t>
  </si>
  <si>
    <t>VICTOR MANUEL MERAN FLORENTINO</t>
  </si>
  <si>
    <t>JUAN JOSE DELGADO GONZALEZ</t>
  </si>
  <si>
    <t>ANULADO</t>
  </si>
  <si>
    <t>19/12/2023</t>
  </si>
  <si>
    <t>PAGO DE SUELDO DEL  MES DE DICIEMBRE</t>
  </si>
  <si>
    <t>PAGO DE SUELDO DE NAVIDAD</t>
  </si>
  <si>
    <t>OSCAR ALEJANDRO TAVAREZ NIVER</t>
  </si>
  <si>
    <t>PAGO DE SUEDLO DE NAVIDAD</t>
  </si>
  <si>
    <t>MARIEN TILAS JEREZ RODRIGUEZ</t>
  </si>
  <si>
    <t>ELICIEN DELICEN LUIS</t>
  </si>
  <si>
    <t>PAGO DEL 18% DE ITBIS DEL MES DE NOVIEMBRE</t>
  </si>
  <si>
    <t>JULIO CESAR SANCHEZ MERCEDES</t>
  </si>
  <si>
    <t xml:space="preserve">PAGO DE SERVICIOS TECNICOS </t>
  </si>
  <si>
    <t>PAGO DE ALQUILER DE VEHICULO DEL MES DE DICIEMBRE</t>
  </si>
  <si>
    <t>PAGO DE ALQUILER DE LOCAL DEL MES DE DICIEMBRE</t>
  </si>
  <si>
    <t>CESAR RAMON CALDERON GIBBS</t>
  </si>
  <si>
    <t>SERGIO PEREZ JIMENEZ</t>
  </si>
  <si>
    <t>PAGO DE LEGALES (SERVICIO DE ALGUACIL)</t>
  </si>
  <si>
    <t>TOTAL DE ESTA PAGINA</t>
  </si>
  <si>
    <t>SUB.TOTAL</t>
  </si>
  <si>
    <t>TOTAL CHEQUES EMITIDOS FONDOS GENERAL</t>
  </si>
  <si>
    <t>EGRESOS TRANSFERENCIAS LOCALES 210-1031650</t>
  </si>
  <si>
    <t>LUCIA LAUREANO</t>
  </si>
  <si>
    <t>PAGO DE ALQUILER DE VEHICULO DEL MES DE OCT.</t>
  </si>
  <si>
    <t>JOSE ALBERTO ZORRILLA MEJIA</t>
  </si>
  <si>
    <t>JOSELIS MACARIO SANCHEZ</t>
  </si>
  <si>
    <t>VIATICOS Y DIETAS</t>
  </si>
  <si>
    <t>DULCE MARIA DE LA CRUZ</t>
  </si>
  <si>
    <t>BIENVENIDO RODRIGUEZ</t>
  </si>
  <si>
    <t>MATEIROSA SRL</t>
  </si>
  <si>
    <t>PATRICIA YANORET HACHE ESPINOSA</t>
  </si>
  <si>
    <t>MANUEL VALENTIN CEDEÑO</t>
  </si>
  <si>
    <t>BENITO YEDIS</t>
  </si>
  <si>
    <t>PAGO DE COMIDA DEL SEGURIDAD DE  CALETA</t>
  </si>
  <si>
    <t>SANDRA DE LA CRUZ</t>
  </si>
  <si>
    <t>JOSE MANUEL MARIANO WILSON</t>
  </si>
  <si>
    <t>PAGO DE COMPENSACION DEL MES DE NOV.</t>
  </si>
  <si>
    <t>ANDRES DECHAMPS CEDEÑO</t>
  </si>
  <si>
    <t>ALTAGRACIA SANTANA</t>
  </si>
  <si>
    <t>ARISMENDI VARGAS MEJIA</t>
  </si>
  <si>
    <t>DOMINGO DE JESUSCACERES BASTARDO</t>
  </si>
  <si>
    <t>DOMINGA DOMINGUEZ SILVESTRE</t>
  </si>
  <si>
    <t>JOSE DOLORES TERRENO CAIRO</t>
  </si>
  <si>
    <t>MERCEDES JUANA MATHIE CADIS</t>
  </si>
  <si>
    <t>BRANDER JAVIER RAMIREZ ZORRILLA</t>
  </si>
  <si>
    <t>TOMAS SILVESTRE MEJIA</t>
  </si>
  <si>
    <t>SATURNINO MEJIA</t>
  </si>
  <si>
    <t>PROVIDA DEL ROSARIO</t>
  </si>
  <si>
    <t>VIATICOS Y DIETAS (CAJERA DE GUAYMATE)</t>
  </si>
  <si>
    <t>ELAINE ELIZABETH MEJIA AYBAR</t>
  </si>
  <si>
    <t>COMPENSACIONES POR LICENCIA DE LA SEC. DIRECTOR</t>
  </si>
  <si>
    <t>KEMEL OMAR NEMER</t>
  </si>
  <si>
    <t>JUANA ESTHER POLONIA DE ANTONIO</t>
  </si>
  <si>
    <t>SIRA RODRIGUEZ</t>
  </si>
  <si>
    <t>FRANCISCO MEJIA SANTANA</t>
  </si>
  <si>
    <t>GABRIEL DE JESUS ZAPATA ESPINAL</t>
  </si>
  <si>
    <t>JOSE MIGUEL OLIVIER CRUZ</t>
  </si>
  <si>
    <t>PAGO DE ALQUILER DE LOCAL DEL MES DE OCT.</t>
  </si>
  <si>
    <t>MAYOL &amp; CO., SRL</t>
  </si>
  <si>
    <t>YORLENY CAYETANO</t>
  </si>
  <si>
    <t>SR.FAVIO NOEL ANTONIO</t>
  </si>
  <si>
    <t>VIATICOS Y DIETAS MIEMBRO DEL CONSEJO DE DIR.</t>
  </si>
  <si>
    <t>LIC. JUAN ANTONIO ADAMES</t>
  </si>
  <si>
    <t>SR. ALBERTO BERA SEVERINO</t>
  </si>
  <si>
    <t>DR. WANDY MODESTO BATISTA GOMEZ</t>
  </si>
  <si>
    <t>LICDA. JACQUELINE FERNANDEZ</t>
  </si>
  <si>
    <t>ING. JOSEPH ARTURO PILIER HERRERA</t>
  </si>
  <si>
    <t>DR. LUIS ARMANDO MUÑOZ</t>
  </si>
  <si>
    <t>LICDA. ANA MARIA GUERRERO</t>
  </si>
  <si>
    <t>MATTIUS MUCH SRL</t>
  </si>
  <si>
    <t>KEITER MAYOBANEX RIJO LOPEZ</t>
  </si>
  <si>
    <t>LICDA. DOMINGA GUILAMO</t>
  </si>
  <si>
    <t>SEGUROS UNIVERSAL S A</t>
  </si>
  <si>
    <t>PAGO A PROVEEDOR (CORTE 01/12/2022 AL 3/12/2022)</t>
  </si>
  <si>
    <t>MAPRE BHD COMPAÑIA DE SEGUROS S.A</t>
  </si>
  <si>
    <t>QUINTO Y SEXTO PAGO POR SEGURO CONTRA INCENDIO</t>
  </si>
  <si>
    <t>PAGO DE ALQUILER DE VEHICULO DEL MES DE NOV.</t>
  </si>
  <si>
    <t>PAGO DE ALQUILER DE LOCAL DEL MES DE NOV.</t>
  </si>
  <si>
    <t>PAGO DE ALQUILER DE VEHICULOS DEL MES DE NOV.</t>
  </si>
  <si>
    <t>SERVICIOS ALIMENTICIOS  CARNICOS Y MARISTICOS RODRIGUEZ</t>
  </si>
  <si>
    <t>LICDA.DOMINGA GUILAMO GUERRERO</t>
  </si>
  <si>
    <t>GASTOS DE REPRSENTACION DEL MES DE NOV.</t>
  </si>
  <si>
    <t>JOSE MIGUEL OLIVER CRUZ</t>
  </si>
  <si>
    <t>PAGO DE ALQUILER DE LOCAL CUMAYASA DEL MES DE NOV.</t>
  </si>
  <si>
    <t>DR.LUIS ARMANDO MUÑOZ</t>
  </si>
  <si>
    <t>LICDA. IVELISSE MERCEDES MENDEZ</t>
  </si>
  <si>
    <t>RESPUESTOS RAP SRL</t>
  </si>
  <si>
    <t>TALLERES RAP SRL</t>
  </si>
  <si>
    <t>AUTO RESPUESTOS SANDRO SRL</t>
  </si>
  <si>
    <t>SERGIO JOEL PEREZ MENDOZA</t>
  </si>
  <si>
    <t>COMPENSACION</t>
  </si>
  <si>
    <t>PELAGIO PEGUERO SANCHEZ</t>
  </si>
  <si>
    <t>DR.WANDY MODESTO BATISTA</t>
  </si>
  <si>
    <t>TMQ DOMINICANA S A</t>
  </si>
  <si>
    <t>LESBIA MIGUELINA PEÑA ALCANTARA</t>
  </si>
  <si>
    <t>DIOMARY SABINO MATEO</t>
  </si>
  <si>
    <t>PAGO ALQUILER DE LOCAL DEL MES DE DICIEMBRE</t>
  </si>
  <si>
    <t>PAGO ALQUILER DE VEHICULO DEL MES DE DICIEMBRE</t>
  </si>
  <si>
    <t>PAGO DE GASTO DE REPRESENTACION DE DIC.</t>
  </si>
  <si>
    <t>SR.ALBERTO BERA</t>
  </si>
  <si>
    <t>PAGI DE ALQUILER DE VEHICULO DEL MES DE DICIEMBRE</t>
  </si>
  <si>
    <t>TOTAL DE EGRESOS MEDIANTE TRANSFERENCIAS LOCALES</t>
  </si>
  <si>
    <t>EGRESOS  VIAS SIGEF (FONDO 0100)</t>
  </si>
  <si>
    <t>ENERGIA ELECTRICA</t>
  </si>
  <si>
    <t>PAGO DE ENERGIA ELECTRICA CORRESPONDIENTE AL MES DE OCT.</t>
  </si>
  <si>
    <t>OMEGA TECH S A</t>
  </si>
  <si>
    <t>COMERCIAL VIBA E I R L</t>
  </si>
  <si>
    <t>RENUEVO INDUSTRIAL SRL</t>
  </si>
  <si>
    <t>SUMATEP SRL</t>
  </si>
  <si>
    <t>ENRIQUE ANIBAL LIED SANABIA</t>
  </si>
  <si>
    <t>IMPREPAPEL RIO DULCE SRL</t>
  </si>
  <si>
    <t>BALDROS CONSTRUCCIONES INGENIERIA &amp; SUMINISTRO</t>
  </si>
  <si>
    <t>DISTRIBUIDORA DE GOMAS TRINIDAD SRL</t>
  </si>
  <si>
    <t>PAGO DE SEGURO EXCLUSIVO DEL 01/12/2022 AL 01/01/2022</t>
  </si>
  <si>
    <t>ALTICE DOMINICANA S A</t>
  </si>
  <si>
    <t>PAGO DE SERVICIO DE INTERNET DEL 14/10/2022 AL 13/11/2022</t>
  </si>
  <si>
    <t>COMPAÑIA DOMINICANA DE TELEFONOS S A</t>
  </si>
  <si>
    <t>PAGO DE SERVICIO TELEFONICO LOCAL E INTERNET CORTE 16/11/2022</t>
  </si>
  <si>
    <t>PAGO SERVICIO TELEFONICO LOCAL E INTERNET CORTE 28/11/2022</t>
  </si>
  <si>
    <t>PAGO DE ENERGIA ELECTRICA CORRESPONDIENTE AL MES DE NOV.</t>
  </si>
  <si>
    <t>TOTAL EGRESOS TRANSFERENCIAS A TRAVEZ DEL SIGEF</t>
  </si>
  <si>
    <t>EGRESOS VIAS SIGEF (FONDO 9995)</t>
  </si>
  <si>
    <t>CORTE 16 /8/2022 AL 17 /9/2022</t>
  </si>
  <si>
    <t>CORTE 27/8/2022 AL 28/9/2022</t>
  </si>
  <si>
    <t>TU AMIGO SRL</t>
  </si>
  <si>
    <t>REPUESTOS RAP SRL</t>
  </si>
  <si>
    <t>PAPELERIA ROMANA SRL</t>
  </si>
  <si>
    <t>LIBRERIA PAPELERIA LA AVIACION SRL</t>
  </si>
  <si>
    <t>AL CORTE 16/09/ 2022  HASTA 17/10/ 2022.</t>
  </si>
  <si>
    <t xml:space="preserve">AL CORTE 27 /09/ 2022  HASTA 28 /10/ 2022. </t>
  </si>
  <si>
    <t>B &amp; F MERCANTIL SRL</t>
  </si>
  <si>
    <t>OSCAR DE LA ROSA MERCEDES</t>
  </si>
  <si>
    <t>EGRESOS VIAS SIGEF (FONDO  0100)</t>
  </si>
  <si>
    <t xml:space="preserve">NOMINA EMPLEADOS FIJOS </t>
  </si>
  <si>
    <t>PAGO DE NOMINA DEL MES DE NOVIEMBRE</t>
  </si>
  <si>
    <t>NOMINA DE REGALIA PASCUAL PERSONAL FIJO</t>
  </si>
  <si>
    <t>PAGO DE NOMINA DE REGALIA PASCUAL</t>
  </si>
  <si>
    <t>NOMINA DE REGALIA PASCUAL PERSONAL FIJO INACTIVO</t>
  </si>
  <si>
    <t>PAGO DE NOMINA DE REGALIA PASCUAL PERSONAL INACTIVO</t>
  </si>
  <si>
    <t xml:space="preserve">NOMINA PERSONAL FIJO </t>
  </si>
  <si>
    <t>PAGO DE NOMINA PERSONAL FIJO DEL MES DE DICIEMBRE</t>
  </si>
  <si>
    <t>TOTAL DE EGRESOS A TRAVEZ DEL SIGEF</t>
  </si>
  <si>
    <t>NOMINA PERSONAL DE VIGILANCIA</t>
  </si>
  <si>
    <t>PAGO DE NOMINA PERSONAL DE VIGILANCIA DEL MES DE NOV.</t>
  </si>
  <si>
    <t>PAGO DE NOMINA EMPLEADOS FIJOS DEL MES DE NOV.</t>
  </si>
  <si>
    <t>NOMINA REGALIA PASCUAL PERSONAL DE VIGILANCIA</t>
  </si>
  <si>
    <t>PAGO DE NOMINA REGALIA PASCUAL PERSONAL DE VIGILANCIA</t>
  </si>
  <si>
    <t>NOMINA  REGALIA PASCUAL PERSONAL FIJO INACTIVO</t>
  </si>
  <si>
    <t>PAGO DE NOMINA  REGALIA PASUAL PERSONAL INACTIVO</t>
  </si>
  <si>
    <t>NOMINA REGALIA PASCUAL PERSONAL FIJO</t>
  </si>
  <si>
    <t>PAGO DE NOMINA DE REGALIA DEL PERSONAL FIJO</t>
  </si>
  <si>
    <t>PAGO DE NOMINA PERSONAL DE VIGILANCIA DEL MES DE DICIEMBRE</t>
  </si>
  <si>
    <t>PAGO DE NOMINA EMPLEADOS FIJOS DEL MES DE DIC.</t>
  </si>
  <si>
    <t>OTROS EGRESOS MEDIANTE TRANSFERENCIA FONDO GENERAL 210-1031650</t>
  </si>
  <si>
    <t xml:space="preserve">  </t>
  </si>
  <si>
    <t>PAGO DE HORAS EXTRAS DEL MES DE NOVIEMBRE 2022</t>
  </si>
  <si>
    <t>410,4</t>
  </si>
  <si>
    <t>TOTAL GENERAL</t>
  </si>
  <si>
    <t>Elaborado Por:__________________________</t>
  </si>
  <si>
    <t xml:space="preserve">                                                                                                       Verificado Por: ____________________________</t>
  </si>
  <si>
    <t>Lic. Kirsy Sanchez/ Aux. Contabilidad</t>
  </si>
  <si>
    <t xml:space="preserve">                                                                                             Lic. Lady Ubiera / Enc. Contabilidad</t>
  </si>
  <si>
    <t>Fecha ____/____/______</t>
  </si>
  <si>
    <t xml:space="preserve">                                                                                                 Fecha ___/___/_______</t>
  </si>
  <si>
    <t>Revisado por:____________________</t>
  </si>
  <si>
    <t xml:space="preserve">                                                                                                       Validado Por: ____________________________</t>
  </si>
  <si>
    <t>Lic. Matías Pilier / Auditor Interno</t>
  </si>
  <si>
    <t xml:space="preserve">                                                                                            Lic. Dominga Güilamo / Directora Adm. y Financiera</t>
  </si>
  <si>
    <t>Fecha ____/____/________</t>
  </si>
  <si>
    <t>Aprobado Por: ____________________________</t>
  </si>
  <si>
    <t>Dr. Wandy  Batista / Director General</t>
  </si>
  <si>
    <t>Fecha ___/___/_______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</si>
</sst>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Border="1"/>
    <xf numFmtId="0" fontId="0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164" fontId="6" fillId="2" borderId="1" xfId="1" applyFont="1" applyFill="1" applyBorder="1" applyAlignment="1">
      <alignment horizontal="center" vertical="top"/>
    </xf>
    <xf numFmtId="164" fontId="6" fillId="2" borderId="2" xfId="1" applyFont="1" applyFill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7" fillId="0" borderId="3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1" xfId="0" applyFont="1" applyBorder="1"/>
    <xf numFmtId="14" fontId="0" fillId="0" borderId="5" xfId="0" applyNumberFormat="1" applyBorder="1" applyAlignment="1">
      <alignment horizontal="right"/>
    </xf>
    <xf numFmtId="0" fontId="0" fillId="0" borderId="1" xfId="0" applyBorder="1"/>
    <xf numFmtId="164" fontId="0" fillId="0" borderId="1" xfId="1" applyFont="1" applyBorder="1"/>
    <xf numFmtId="4" fontId="0" fillId="0" borderId="1" xfId="0" applyNumberFormat="1" applyBorder="1"/>
    <xf numFmtId="0" fontId="0" fillId="0" borderId="6" xfId="0" applyBorder="1"/>
    <xf numFmtId="164" fontId="1" fillId="0" borderId="1" xfId="1" applyFont="1" applyBorder="1"/>
    <xf numFmtId="14" fontId="0" fillId="0" borderId="1" xfId="0" applyNumberFormat="1" applyBorder="1" applyAlignment="1">
      <alignment horizontal="right"/>
    </xf>
    <xf numFmtId="0" fontId="2" fillId="0" borderId="1" xfId="0" applyFont="1" applyBorder="1"/>
    <xf numFmtId="164" fontId="2" fillId="0" borderId="1" xfId="1" applyFont="1" applyBorder="1"/>
    <xf numFmtId="14" fontId="0" fillId="0" borderId="3" xfId="0" applyNumberFormat="1" applyBorder="1" applyAlignment="1">
      <alignment horizontal="right"/>
    </xf>
    <xf numFmtId="0" fontId="0" fillId="0" borderId="3" xfId="0" applyBorder="1"/>
    <xf numFmtId="0" fontId="2" fillId="0" borderId="3" xfId="0" applyFont="1" applyBorder="1"/>
    <xf numFmtId="164" fontId="2" fillId="0" borderId="3" xfId="1" applyFont="1" applyBorder="1"/>
    <xf numFmtId="0" fontId="0" fillId="0" borderId="10" xfId="0" applyFont="1" applyBorder="1"/>
    <xf numFmtId="0" fontId="0" fillId="0" borderId="11" xfId="0" applyFont="1" applyBorder="1"/>
    <xf numFmtId="14" fontId="0" fillId="0" borderId="12" xfId="0" applyNumberFormat="1" applyBorder="1" applyAlignment="1">
      <alignment horizontal="right"/>
    </xf>
    <xf numFmtId="0" fontId="0" fillId="0" borderId="13" xfId="0" applyBorder="1"/>
    <xf numFmtId="164" fontId="0" fillId="0" borderId="13" xfId="1" applyFont="1" applyBorder="1"/>
    <xf numFmtId="0" fontId="0" fillId="0" borderId="14" xfId="0" applyBorder="1"/>
    <xf numFmtId="14" fontId="0" fillId="0" borderId="15" xfId="0" applyNumberFormat="1" applyBorder="1" applyAlignment="1">
      <alignment horizontal="right"/>
    </xf>
    <xf numFmtId="0" fontId="2" fillId="0" borderId="3" xfId="0" applyFont="1" applyBorder="1" applyAlignment="1">
      <alignment horizontal="left" vertical="top"/>
    </xf>
    <xf numFmtId="0" fontId="0" fillId="0" borderId="16" xfId="0" applyBorder="1"/>
    <xf numFmtId="14" fontId="0" fillId="3" borderId="7" xfId="0" applyNumberFormat="1" applyFill="1" applyBorder="1" applyAlignment="1">
      <alignment horizontal="right"/>
    </xf>
    <xf numFmtId="0" fontId="0" fillId="3" borderId="8" xfId="0" applyFill="1" applyBorder="1"/>
    <xf numFmtId="0" fontId="2" fillId="3" borderId="8" xfId="0" applyFont="1" applyFill="1" applyBorder="1" applyAlignment="1">
      <alignment horizontal="left" vertical="top"/>
    </xf>
    <xf numFmtId="164" fontId="2" fillId="3" borderId="8" xfId="1" applyFont="1" applyFill="1" applyBorder="1"/>
    <xf numFmtId="0" fontId="0" fillId="3" borderId="10" xfId="0" applyFill="1" applyBorder="1"/>
    <xf numFmtId="0" fontId="0" fillId="0" borderId="11" xfId="0" applyBorder="1"/>
    <xf numFmtId="0" fontId="0" fillId="0" borderId="13" xfId="0" applyFont="1" applyBorder="1" applyAlignment="1">
      <alignment horizontal="left" vertical="top"/>
    </xf>
    <xf numFmtId="164" fontId="1" fillId="0" borderId="13" xfId="1" applyFont="1" applyBorder="1"/>
    <xf numFmtId="4" fontId="0" fillId="0" borderId="13" xfId="0" applyNumberFormat="1" applyBorder="1"/>
    <xf numFmtId="0" fontId="0" fillId="0" borderId="17" xfId="0" applyBorder="1"/>
    <xf numFmtId="0" fontId="0" fillId="0" borderId="1" xfId="0" applyFont="1" applyBorder="1" applyAlignment="1">
      <alignment horizontal="left" vertical="top"/>
    </xf>
    <xf numFmtId="0" fontId="2" fillId="0" borderId="4" xfId="0" applyFont="1" applyBorder="1"/>
    <xf numFmtId="4" fontId="2" fillId="0" borderId="4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left" vertical="top"/>
    </xf>
    <xf numFmtId="164" fontId="2" fillId="0" borderId="8" xfId="0" applyNumberFormat="1" applyFont="1" applyBorder="1"/>
    <xf numFmtId="0" fontId="2" fillId="0" borderId="10" xfId="0" applyFont="1" applyBorder="1"/>
    <xf numFmtId="0" fontId="2" fillId="0" borderId="11" xfId="0" applyFont="1" applyBorder="1"/>
    <xf numFmtId="0" fontId="8" fillId="2" borderId="18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6" fillId="2" borderId="19" xfId="0" applyFont="1" applyFill="1" applyBorder="1" applyAlignment="1">
      <alignment horizontal="center" vertical="top"/>
    </xf>
    <xf numFmtId="0" fontId="0" fillId="0" borderId="20" xfId="0" applyFont="1" applyBorder="1"/>
    <xf numFmtId="14" fontId="0" fillId="0" borderId="21" xfId="0" applyNumberFormat="1" applyBorder="1" applyAlignment="1">
      <alignment horizontal="right"/>
    </xf>
    <xf numFmtId="0" fontId="0" fillId="0" borderId="22" xfId="0" applyBorder="1"/>
    <xf numFmtId="164" fontId="0" fillId="0" borderId="22" xfId="1" applyFont="1" applyBorder="1"/>
    <xf numFmtId="3" fontId="0" fillId="0" borderId="1" xfId="0" applyNumberFormat="1" applyBorder="1"/>
    <xf numFmtId="0" fontId="0" fillId="0" borderId="5" xfId="0" applyBorder="1" applyAlignment="1">
      <alignment horizontal="right"/>
    </xf>
    <xf numFmtId="0" fontId="2" fillId="0" borderId="1" xfId="0" applyFont="1" applyBorder="1" applyAlignment="1">
      <alignment horizontal="left" vertical="top"/>
    </xf>
    <xf numFmtId="0" fontId="0" fillId="0" borderId="23" xfId="0" applyBorder="1" applyAlignment="1">
      <alignment horizontal="right"/>
    </xf>
    <xf numFmtId="0" fontId="0" fillId="0" borderId="24" xfId="0" applyBorder="1"/>
    <xf numFmtId="0" fontId="2" fillId="0" borderId="24" xfId="0" applyFont="1" applyBorder="1" applyAlignment="1">
      <alignment horizontal="left" vertical="top"/>
    </xf>
    <xf numFmtId="164" fontId="2" fillId="0" borderId="24" xfId="1" applyFont="1" applyBorder="1"/>
    <xf numFmtId="0" fontId="0" fillId="0" borderId="25" xfId="0" applyBorder="1"/>
    <xf numFmtId="0" fontId="0" fillId="0" borderId="23" xfId="0" applyBorder="1"/>
    <xf numFmtId="0" fontId="2" fillId="0" borderId="24" xfId="0" applyFont="1" applyBorder="1"/>
    <xf numFmtId="0" fontId="8" fillId="2" borderId="4" xfId="0" applyFont="1" applyFill="1" applyBorder="1" applyAlignment="1">
      <alignment horizontal="center" vertical="top"/>
    </xf>
    <xf numFmtId="0" fontId="8" fillId="2" borderId="26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0" fontId="0" fillId="0" borderId="3" xfId="0" applyFont="1" applyBorder="1"/>
    <xf numFmtId="14" fontId="0" fillId="0" borderId="21" xfId="0" applyNumberFormat="1" applyBorder="1"/>
    <xf numFmtId="0" fontId="0" fillId="0" borderId="27" xfId="0" applyBorder="1"/>
    <xf numFmtId="14" fontId="0" fillId="0" borderId="5" xfId="0" applyNumberFormat="1" applyBorder="1"/>
    <xf numFmtId="164" fontId="0" fillId="0" borderId="1" xfId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/>
    <xf numFmtId="164" fontId="10" fillId="0" borderId="1" xfId="0" applyNumberFormat="1" applyFont="1" applyBorder="1"/>
    <xf numFmtId="0" fontId="0" fillId="0" borderId="15" xfId="0" applyBorder="1"/>
    <xf numFmtId="164" fontId="10" fillId="0" borderId="3" xfId="0" applyNumberFormat="1" applyFont="1" applyBorder="1"/>
    <xf numFmtId="0" fontId="0" fillId="0" borderId="28" xfId="0" applyBorder="1"/>
    <xf numFmtId="0" fontId="0" fillId="0" borderId="29" xfId="0" applyBorder="1"/>
    <xf numFmtId="0" fontId="2" fillId="0" borderId="29" xfId="0" applyFont="1" applyBorder="1" applyAlignment="1">
      <alignment horizontal="left" vertical="top"/>
    </xf>
    <xf numFmtId="164" fontId="10" fillId="0" borderId="19" xfId="0" applyNumberFormat="1" applyFont="1" applyBorder="1"/>
    <xf numFmtId="14" fontId="0" fillId="3" borderId="30" xfId="0" applyNumberFormat="1" applyFont="1" applyFill="1" applyBorder="1" applyAlignment="1">
      <alignment horizontal="left" vertical="top"/>
    </xf>
    <xf numFmtId="0" fontId="0" fillId="3" borderId="31" xfId="0" applyFont="1" applyFill="1" applyBorder="1" applyAlignment="1">
      <alignment horizontal="left" vertical="top"/>
    </xf>
    <xf numFmtId="0" fontId="0" fillId="3" borderId="31" xfId="0" applyFont="1" applyFill="1" applyBorder="1" applyAlignment="1">
      <alignment horizontal="left" vertical="top" wrapText="1"/>
    </xf>
    <xf numFmtId="0" fontId="2" fillId="3" borderId="31" xfId="0" applyFont="1" applyFill="1" applyBorder="1" applyAlignment="1">
      <alignment vertical="top"/>
    </xf>
    <xf numFmtId="164" fontId="2" fillId="3" borderId="31" xfId="1" applyFont="1" applyFill="1" applyBorder="1" applyAlignment="1">
      <alignment horizontal="left" vertical="top"/>
    </xf>
    <xf numFmtId="164" fontId="1" fillId="3" borderId="32" xfId="1" applyFont="1" applyFill="1" applyBorder="1" applyAlignment="1">
      <alignment horizontal="left" vertical="top"/>
    </xf>
    <xf numFmtId="0" fontId="0" fillId="0" borderId="33" xfId="0" applyFont="1" applyFill="1" applyBorder="1"/>
    <xf numFmtId="0" fontId="0" fillId="0" borderId="0" xfId="0" applyFont="1" applyFill="1"/>
    <xf numFmtId="0" fontId="0" fillId="0" borderId="1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4" borderId="0" xfId="0" applyFill="1"/>
    <xf numFmtId="0" fontId="0" fillId="0" borderId="3" xfId="0" applyBorder="1" applyAlignment="1">
      <alignment horizontal="right"/>
    </xf>
    <xf numFmtId="164" fontId="2" fillId="0" borderId="24" xfId="0" applyNumberFormat="1" applyFont="1" applyBorder="1"/>
    <xf numFmtId="0" fontId="8" fillId="2" borderId="2" xfId="0" applyFont="1" applyFill="1" applyBorder="1" applyAlignment="1">
      <alignment horizontal="center" vertical="top"/>
    </xf>
    <xf numFmtId="0" fontId="8" fillId="2" borderId="34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/>
    </xf>
    <xf numFmtId="0" fontId="0" fillId="0" borderId="1" xfId="0" applyFont="1" applyBorder="1"/>
    <xf numFmtId="14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right" vertical="top" wrapText="1"/>
    </xf>
    <xf numFmtId="0" fontId="0" fillId="0" borderId="2" xfId="0" applyFont="1" applyBorder="1" applyAlignment="1">
      <alignment horizontal="left" vertical="top"/>
    </xf>
    <xf numFmtId="0" fontId="8" fillId="5" borderId="1" xfId="0" applyFont="1" applyFill="1" applyBorder="1" applyAlignment="1">
      <alignment horizontal="center" vertical="top"/>
    </xf>
    <xf numFmtId="164" fontId="1" fillId="5" borderId="34" xfId="1" applyFont="1" applyFill="1" applyBorder="1" applyAlignment="1">
      <alignment horizontal="left" vertical="top"/>
    </xf>
    <xf numFmtId="14" fontId="0" fillId="0" borderId="3" xfId="0" applyNumberFormat="1" applyFont="1" applyBorder="1" applyAlignment="1">
      <alignment horizontal="left" vertical="top"/>
    </xf>
    <xf numFmtId="0" fontId="0" fillId="0" borderId="3" xfId="0" applyFont="1" applyBorder="1" applyAlignment="1">
      <alignment horizontal="right" vertical="top" wrapText="1"/>
    </xf>
    <xf numFmtId="0" fontId="0" fillId="0" borderId="4" xfId="0" applyFont="1" applyBorder="1" applyAlignment="1">
      <alignment horizontal="left" vertical="top"/>
    </xf>
    <xf numFmtId="164" fontId="1" fillId="5" borderId="26" xfId="1" applyFont="1" applyFill="1" applyBorder="1" applyAlignment="1">
      <alignment horizontal="left" vertical="top"/>
    </xf>
    <xf numFmtId="0" fontId="0" fillId="5" borderId="0" xfId="0" applyFill="1"/>
    <xf numFmtId="0" fontId="0" fillId="2" borderId="0" xfId="0" applyFill="1"/>
    <xf numFmtId="164" fontId="1" fillId="5" borderId="1" xfId="1" applyFont="1" applyFill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164" fontId="2" fillId="5" borderId="26" xfId="1" applyFont="1" applyFill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14" fontId="0" fillId="2" borderId="3" xfId="0" applyNumberFormat="1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top"/>
    </xf>
    <xf numFmtId="164" fontId="2" fillId="2" borderId="26" xfId="1" applyFont="1" applyFill="1" applyBorder="1" applyAlignment="1">
      <alignment horizontal="left" vertical="top"/>
    </xf>
    <xf numFmtId="0" fontId="0" fillId="2" borderId="3" xfId="0" applyFont="1" applyFill="1" applyBorder="1"/>
    <xf numFmtId="164" fontId="1" fillId="0" borderId="3" xfId="1" applyFont="1" applyBorder="1"/>
    <xf numFmtId="14" fontId="0" fillId="0" borderId="35" xfId="0" applyNumberFormat="1" applyBorder="1" applyAlignment="1">
      <alignment horizontal="right"/>
    </xf>
    <xf numFmtId="0" fontId="0" fillId="0" borderId="4" xfId="0" applyBorder="1"/>
    <xf numFmtId="164" fontId="1" fillId="0" borderId="26" xfId="1" applyFont="1" applyBorder="1"/>
    <xf numFmtId="164" fontId="2" fillId="0" borderId="26" xfId="1" applyFont="1" applyBorder="1"/>
    <xf numFmtId="0" fontId="0" fillId="0" borderId="3" xfId="0" applyFont="1" applyBorder="1" applyAlignment="1">
      <alignment horizontal="left" vertical="top" wrapText="1"/>
    </xf>
    <xf numFmtId="164" fontId="2" fillId="5" borderId="1" xfId="1" applyFont="1" applyFill="1" applyBorder="1" applyAlignment="1">
      <alignment horizontal="left" vertical="top"/>
    </xf>
    <xf numFmtId="0" fontId="8" fillId="5" borderId="26" xfId="0" applyFont="1" applyFill="1" applyBorder="1" applyAlignment="1">
      <alignment horizontal="center" vertical="top"/>
    </xf>
    <xf numFmtId="164" fontId="2" fillId="5" borderId="4" xfId="1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164" fontId="0" fillId="2" borderId="4" xfId="1" applyFont="1" applyFill="1" applyBorder="1" applyAlignment="1">
      <alignment horizontal="left" vertical="top"/>
    </xf>
    <xf numFmtId="14" fontId="0" fillId="0" borderId="21" xfId="0" applyNumberFormat="1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 wrapText="1"/>
    </xf>
    <xf numFmtId="0" fontId="8" fillId="5" borderId="22" xfId="0" applyFont="1" applyFill="1" applyBorder="1" applyAlignment="1">
      <alignment horizontal="center" vertical="top"/>
    </xf>
    <xf numFmtId="164" fontId="1" fillId="5" borderId="22" xfId="1" applyFont="1" applyFill="1" applyBorder="1" applyAlignment="1">
      <alignment horizontal="left" vertical="top"/>
    </xf>
    <xf numFmtId="0" fontId="0" fillId="0" borderId="27" xfId="0" applyFont="1" applyBorder="1"/>
    <xf numFmtId="164" fontId="10" fillId="0" borderId="24" xfId="0" applyNumberFormat="1" applyFont="1" applyBorder="1"/>
    <xf numFmtId="0" fontId="0" fillId="0" borderId="0" xfId="0" applyBorder="1"/>
    <xf numFmtId="0" fontId="2" fillId="0" borderId="0" xfId="0" applyFont="1" applyBorder="1" applyAlignment="1">
      <alignment horizontal="left" vertical="top"/>
    </xf>
    <xf numFmtId="164" fontId="10" fillId="0" borderId="0" xfId="0" applyNumberFormat="1" applyFont="1" applyBorder="1"/>
    <xf numFmtId="0" fontId="6" fillId="0" borderId="0" xfId="0" applyFont="1" applyBorder="1" applyAlignment="1">
      <alignment wrapText="1"/>
    </xf>
    <xf numFmtId="0" fontId="6" fillId="5" borderId="0" xfId="0" applyFont="1" applyFill="1" applyAlignment="1">
      <alignment horizontal="center" wrapText="1"/>
    </xf>
    <xf numFmtId="0" fontId="6" fillId="5" borderId="0" xfId="0" applyFont="1" applyFill="1" applyBorder="1" applyAlignment="1">
      <alignment wrapText="1"/>
    </xf>
    <xf numFmtId="0" fontId="0" fillId="2" borderId="0" xfId="0" applyFont="1" applyFill="1"/>
    <xf numFmtId="0" fontId="6" fillId="0" borderId="0" xfId="0" applyFont="1" applyAlignment="1">
      <alignment wrapText="1"/>
    </xf>
    <xf numFmtId="0" fontId="6" fillId="5" borderId="0" xfId="0" applyFont="1" applyFill="1" applyAlignment="1">
      <alignment wrapText="1"/>
    </xf>
    <xf numFmtId="0" fontId="6" fillId="0" borderId="0" xfId="0" applyFont="1" applyAlignment="1">
      <alignment vertical="center" wrapText="1"/>
    </xf>
    <xf numFmtId="0" fontId="6" fillId="5" borderId="0" xfId="0" applyFont="1" applyFill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3</xdr:row>
      <xdr:rowOff>77573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62200" cy="649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404"/>
  <sheetViews>
    <sheetView tabSelected="1" topLeftCell="A362" workbookViewId="0">
      <selection activeCell="A384" sqref="A384:F384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40.42578125" customWidth="1"/>
    <col min="5" max="5" width="26.7109375" customWidth="1"/>
    <col min="6" max="6" width="19.85546875" customWidth="1"/>
    <col min="7" max="7" width="61.28515625" customWidth="1"/>
    <col min="8" max="8" width="41.5703125" bestFit="1" customWidth="1"/>
    <col min="10" max="10" width="12.7109375" bestFit="1" customWidth="1"/>
  </cols>
  <sheetData>
    <row r="1" spans="1:261" x14ac:dyDescent="0.25">
      <c r="E1" s="1" t="s">
        <v>0</v>
      </c>
    </row>
    <row r="2" spans="1:261" x14ac:dyDescent="0.25">
      <c r="E2" s="2" t="s">
        <v>1</v>
      </c>
    </row>
    <row r="3" spans="1:261" x14ac:dyDescent="0.25">
      <c r="E3" s="3" t="s">
        <v>2</v>
      </c>
    </row>
    <row r="4" spans="1:261" s="5" customFormat="1" ht="14.25" customHeight="1" x14ac:dyDescent="0.25">
      <c r="A4" s="163" t="s">
        <v>3</v>
      </c>
      <c r="B4" s="163"/>
      <c r="C4" s="163"/>
      <c r="D4" s="163"/>
      <c r="E4" s="163"/>
      <c r="F4" s="163"/>
      <c r="G4" s="4"/>
    </row>
    <row r="5" spans="1:261" s="5" customFormat="1" ht="14.25" customHeight="1" x14ac:dyDescent="0.25">
      <c r="A5" s="164" t="s">
        <v>4</v>
      </c>
      <c r="B5" s="164"/>
      <c r="C5" s="164"/>
      <c r="D5" s="164"/>
      <c r="E5" s="164"/>
      <c r="F5" s="164"/>
      <c r="G5" s="4"/>
      <c r="H5" s="6"/>
      <c r="I5" s="6"/>
    </row>
    <row r="6" spans="1:261" s="12" customFormat="1" ht="14.25" customHeight="1" x14ac:dyDescent="0.25">
      <c r="A6" s="7" t="s">
        <v>5</v>
      </c>
      <c r="B6" s="7" t="s">
        <v>6</v>
      </c>
      <c r="C6" s="8" t="s">
        <v>7</v>
      </c>
      <c r="D6" s="7" t="s">
        <v>8</v>
      </c>
      <c r="E6" s="9" t="s">
        <v>9</v>
      </c>
      <c r="F6" s="10" t="s">
        <v>10</v>
      </c>
      <c r="G6" s="10" t="s">
        <v>11</v>
      </c>
      <c r="H6" s="11" t="s">
        <v>12</v>
      </c>
    </row>
    <row r="7" spans="1:261" s="16" customFormat="1" ht="14.25" customHeight="1" x14ac:dyDescent="0.25">
      <c r="A7" s="165" t="s">
        <v>13</v>
      </c>
      <c r="B7" s="165"/>
      <c r="C7" s="165"/>
      <c r="D7" s="165"/>
      <c r="E7" s="165"/>
      <c r="F7" s="166"/>
      <c r="G7" s="13"/>
      <c r="H7" s="14" t="s">
        <v>14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</row>
    <row r="8" spans="1:261" x14ac:dyDescent="0.25">
      <c r="A8" s="17">
        <v>44573</v>
      </c>
      <c r="B8" s="18" t="s">
        <v>12</v>
      </c>
      <c r="C8" s="18"/>
      <c r="D8" s="18" t="s">
        <v>15</v>
      </c>
      <c r="E8" s="19">
        <v>599143</v>
      </c>
      <c r="F8" s="20"/>
      <c r="G8" s="21"/>
    </row>
    <row r="9" spans="1:261" x14ac:dyDescent="0.25">
      <c r="A9" s="17">
        <v>44604</v>
      </c>
      <c r="B9" s="18" t="s">
        <v>12</v>
      </c>
      <c r="C9" s="18"/>
      <c r="D9" s="18" t="s">
        <v>15</v>
      </c>
      <c r="E9" s="19">
        <v>468646</v>
      </c>
      <c r="F9" s="20"/>
      <c r="G9" s="21"/>
    </row>
    <row r="10" spans="1:261" x14ac:dyDescent="0.25">
      <c r="A10" s="17">
        <v>44632</v>
      </c>
      <c r="B10" s="18" t="s">
        <v>12</v>
      </c>
      <c r="C10" s="18"/>
      <c r="D10" s="18" t="s">
        <v>15</v>
      </c>
      <c r="E10" s="19">
        <v>180946</v>
      </c>
      <c r="F10" s="20"/>
      <c r="G10" s="21"/>
    </row>
    <row r="11" spans="1:261" x14ac:dyDescent="0.25">
      <c r="A11" s="17">
        <v>44663</v>
      </c>
      <c r="B11" s="18" t="s">
        <v>12</v>
      </c>
      <c r="C11" s="18"/>
      <c r="D11" s="18" t="s">
        <v>15</v>
      </c>
      <c r="E11" s="19">
        <v>12320</v>
      </c>
      <c r="F11" s="20"/>
      <c r="G11" s="21"/>
    </row>
    <row r="12" spans="1:261" x14ac:dyDescent="0.25">
      <c r="A12" s="17">
        <v>44693</v>
      </c>
      <c r="B12" s="18" t="s">
        <v>12</v>
      </c>
      <c r="C12" s="18"/>
      <c r="D12" s="18" t="s">
        <v>15</v>
      </c>
      <c r="E12" s="19">
        <v>526679</v>
      </c>
      <c r="F12" s="20"/>
      <c r="G12" s="21"/>
    </row>
    <row r="13" spans="1:261" x14ac:dyDescent="0.25">
      <c r="A13" s="17">
        <v>44724</v>
      </c>
      <c r="B13" s="18" t="s">
        <v>12</v>
      </c>
      <c r="C13" s="18"/>
      <c r="D13" s="18" t="s">
        <v>15</v>
      </c>
      <c r="E13" s="19">
        <v>446353</v>
      </c>
      <c r="F13" s="20"/>
      <c r="G13" s="21"/>
    </row>
    <row r="14" spans="1:261" x14ac:dyDescent="0.25">
      <c r="A14" s="17">
        <v>44754</v>
      </c>
      <c r="B14" s="18" t="s">
        <v>12</v>
      </c>
      <c r="C14" s="18"/>
      <c r="D14" s="18" t="s">
        <v>15</v>
      </c>
      <c r="E14" s="19">
        <v>404234</v>
      </c>
      <c r="F14" s="20"/>
      <c r="G14" s="21"/>
    </row>
    <row r="15" spans="1:261" x14ac:dyDescent="0.25">
      <c r="A15" s="17">
        <v>44785</v>
      </c>
      <c r="B15" s="18" t="s">
        <v>12</v>
      </c>
      <c r="C15" s="18"/>
      <c r="D15" s="18" t="s">
        <v>15</v>
      </c>
      <c r="E15" s="19">
        <v>353539</v>
      </c>
      <c r="F15" s="20"/>
      <c r="G15" s="21"/>
    </row>
    <row r="16" spans="1:261" x14ac:dyDescent="0.25">
      <c r="A16" s="17">
        <v>44816</v>
      </c>
      <c r="B16" s="18" t="s">
        <v>12</v>
      </c>
      <c r="C16" s="18"/>
      <c r="D16" s="18" t="s">
        <v>15</v>
      </c>
      <c r="E16" s="19">
        <v>295787</v>
      </c>
      <c r="F16" s="20"/>
      <c r="G16" s="21"/>
    </row>
    <row r="17" spans="1:7" x14ac:dyDescent="0.25">
      <c r="A17" s="17">
        <v>44846</v>
      </c>
      <c r="B17" s="18" t="s">
        <v>12</v>
      </c>
      <c r="C17" s="18"/>
      <c r="D17" s="18" t="s">
        <v>15</v>
      </c>
      <c r="E17" s="19">
        <v>107191</v>
      </c>
      <c r="F17" s="20"/>
      <c r="G17" s="21"/>
    </row>
    <row r="18" spans="1:7" x14ac:dyDescent="0.25">
      <c r="A18" s="17">
        <v>44877</v>
      </c>
      <c r="B18" s="18" t="s">
        <v>12</v>
      </c>
      <c r="C18" s="18"/>
      <c r="D18" s="18" t="s">
        <v>15</v>
      </c>
      <c r="E18" s="19">
        <v>11485</v>
      </c>
      <c r="F18" s="20"/>
      <c r="G18" s="21"/>
    </row>
    <row r="19" spans="1:7" x14ac:dyDescent="0.25">
      <c r="A19" s="17">
        <v>44907</v>
      </c>
      <c r="B19" s="18" t="s">
        <v>12</v>
      </c>
      <c r="C19" s="18"/>
      <c r="D19" s="18" t="s">
        <v>15</v>
      </c>
      <c r="E19" s="19">
        <v>434621</v>
      </c>
      <c r="F19" s="20"/>
      <c r="G19" s="21"/>
    </row>
    <row r="20" spans="1:7" x14ac:dyDescent="0.25">
      <c r="A20" s="17" t="s">
        <v>16</v>
      </c>
      <c r="B20" s="18" t="s">
        <v>12</v>
      </c>
      <c r="C20" s="18"/>
      <c r="D20" s="18" t="s">
        <v>15</v>
      </c>
      <c r="E20" s="19">
        <v>296270</v>
      </c>
      <c r="F20" s="20"/>
      <c r="G20" s="21"/>
    </row>
    <row r="21" spans="1:7" x14ac:dyDescent="0.25">
      <c r="A21" s="17" t="s">
        <v>17</v>
      </c>
      <c r="B21" s="18" t="s">
        <v>12</v>
      </c>
      <c r="C21" s="18"/>
      <c r="D21" s="18" t="s">
        <v>15</v>
      </c>
      <c r="E21" s="19">
        <v>306769</v>
      </c>
      <c r="F21" s="20"/>
      <c r="G21" s="21"/>
    </row>
    <row r="22" spans="1:7" x14ac:dyDescent="0.25">
      <c r="A22" s="17" t="s">
        <v>18</v>
      </c>
      <c r="B22" s="18" t="s">
        <v>12</v>
      </c>
      <c r="C22" s="18"/>
      <c r="D22" s="18" t="s">
        <v>15</v>
      </c>
      <c r="E22" s="19">
        <v>328842</v>
      </c>
      <c r="F22" s="20"/>
      <c r="G22" s="21"/>
    </row>
    <row r="23" spans="1:7" x14ac:dyDescent="0.25">
      <c r="A23" s="17" t="s">
        <v>19</v>
      </c>
      <c r="B23" s="18" t="s">
        <v>12</v>
      </c>
      <c r="C23" s="18"/>
      <c r="D23" s="18" t="s">
        <v>15</v>
      </c>
      <c r="E23" s="19">
        <v>427826</v>
      </c>
      <c r="F23" s="20"/>
      <c r="G23" s="21"/>
    </row>
    <row r="24" spans="1:7" x14ac:dyDescent="0.25">
      <c r="A24" s="17" t="s">
        <v>20</v>
      </c>
      <c r="B24" s="18" t="s">
        <v>12</v>
      </c>
      <c r="C24" s="18"/>
      <c r="D24" s="18" t="s">
        <v>15</v>
      </c>
      <c r="E24" s="19">
        <v>236375</v>
      </c>
      <c r="F24" s="20"/>
      <c r="G24" s="21"/>
    </row>
    <row r="25" spans="1:7" x14ac:dyDescent="0.25">
      <c r="A25" s="17" t="s">
        <v>21</v>
      </c>
      <c r="B25" s="18" t="s">
        <v>12</v>
      </c>
      <c r="C25" s="18"/>
      <c r="D25" s="18" t="s">
        <v>15</v>
      </c>
      <c r="E25" s="19">
        <v>4505</v>
      </c>
      <c r="F25" s="20"/>
      <c r="G25" s="21"/>
    </row>
    <row r="26" spans="1:7" x14ac:dyDescent="0.25">
      <c r="A26" s="17" t="s">
        <v>22</v>
      </c>
      <c r="B26" s="18" t="s">
        <v>12</v>
      </c>
      <c r="C26" s="18"/>
      <c r="D26" s="18" t="s">
        <v>15</v>
      </c>
      <c r="E26" s="19">
        <v>630801</v>
      </c>
      <c r="F26" s="20"/>
      <c r="G26" s="21"/>
    </row>
    <row r="27" spans="1:7" x14ac:dyDescent="0.25">
      <c r="A27" s="17" t="s">
        <v>23</v>
      </c>
      <c r="B27" s="18" t="s">
        <v>12</v>
      </c>
      <c r="C27" s="18"/>
      <c r="D27" s="18" t="s">
        <v>15</v>
      </c>
      <c r="E27" s="19">
        <v>536043</v>
      </c>
      <c r="F27" s="20"/>
      <c r="G27" s="21"/>
    </row>
    <row r="28" spans="1:7" x14ac:dyDescent="0.25">
      <c r="A28" s="17" t="s">
        <v>24</v>
      </c>
      <c r="B28" s="18" t="s">
        <v>12</v>
      </c>
      <c r="C28" s="18"/>
      <c r="D28" s="18" t="s">
        <v>15</v>
      </c>
      <c r="E28" s="19">
        <v>473911</v>
      </c>
      <c r="F28" s="20"/>
      <c r="G28" s="21"/>
    </row>
    <row r="29" spans="1:7" x14ac:dyDescent="0.25">
      <c r="A29" s="17" t="s">
        <v>25</v>
      </c>
      <c r="B29" s="18" t="s">
        <v>12</v>
      </c>
      <c r="C29" s="18"/>
      <c r="D29" s="18" t="s">
        <v>15</v>
      </c>
      <c r="E29" s="19">
        <v>384141</v>
      </c>
      <c r="F29" s="20"/>
      <c r="G29" s="21"/>
    </row>
    <row r="30" spans="1:7" x14ac:dyDescent="0.25">
      <c r="A30" s="17" t="s">
        <v>26</v>
      </c>
      <c r="B30" s="18" t="s">
        <v>12</v>
      </c>
      <c r="C30" s="18"/>
      <c r="D30" s="18" t="s">
        <v>15</v>
      </c>
      <c r="E30" s="19">
        <v>420476</v>
      </c>
      <c r="F30" s="20"/>
      <c r="G30" s="21"/>
    </row>
    <row r="31" spans="1:7" x14ac:dyDescent="0.25">
      <c r="A31" s="17" t="s">
        <v>27</v>
      </c>
      <c r="B31" s="18" t="s">
        <v>12</v>
      </c>
      <c r="C31" s="18"/>
      <c r="D31" s="18" t="s">
        <v>15</v>
      </c>
      <c r="E31" s="19">
        <v>90671</v>
      </c>
      <c r="F31" s="20"/>
      <c r="G31" s="21"/>
    </row>
    <row r="32" spans="1:7" x14ac:dyDescent="0.25">
      <c r="A32" s="17" t="s">
        <v>28</v>
      </c>
      <c r="B32" s="18" t="s">
        <v>12</v>
      </c>
      <c r="C32" s="18"/>
      <c r="D32" s="18" t="s">
        <v>15</v>
      </c>
      <c r="E32" s="19">
        <v>2705</v>
      </c>
      <c r="F32" s="20"/>
      <c r="G32" s="21"/>
    </row>
    <row r="33" spans="1:7" x14ac:dyDescent="0.25">
      <c r="A33" s="17" t="s">
        <v>29</v>
      </c>
      <c r="B33" s="18" t="s">
        <v>12</v>
      </c>
      <c r="C33" s="18"/>
      <c r="D33" s="18" t="s">
        <v>15</v>
      </c>
      <c r="E33" s="19">
        <v>673257</v>
      </c>
      <c r="F33" s="20"/>
      <c r="G33" s="21"/>
    </row>
    <row r="34" spans="1:7" x14ac:dyDescent="0.25">
      <c r="A34" s="17" t="s">
        <v>30</v>
      </c>
      <c r="B34" s="18" t="s">
        <v>12</v>
      </c>
      <c r="C34" s="18"/>
      <c r="D34" s="18" t="s">
        <v>15</v>
      </c>
      <c r="E34" s="19">
        <v>980401</v>
      </c>
      <c r="F34" s="20"/>
      <c r="G34" s="21"/>
    </row>
    <row r="35" spans="1:7" x14ac:dyDescent="0.25">
      <c r="A35" s="17" t="s">
        <v>31</v>
      </c>
      <c r="B35" s="18" t="s">
        <v>12</v>
      </c>
      <c r="C35" s="18"/>
      <c r="D35" s="18" t="s">
        <v>15</v>
      </c>
      <c r="E35" s="19">
        <v>764313</v>
      </c>
      <c r="F35" s="20"/>
      <c r="G35" s="21"/>
    </row>
    <row r="36" spans="1:7" x14ac:dyDescent="0.25">
      <c r="A36" s="17" t="s">
        <v>32</v>
      </c>
      <c r="B36" s="18" t="s">
        <v>12</v>
      </c>
      <c r="C36" s="18"/>
      <c r="D36" s="18" t="s">
        <v>15</v>
      </c>
      <c r="E36" s="19">
        <v>384159</v>
      </c>
      <c r="F36" s="20"/>
      <c r="G36" s="21"/>
    </row>
    <row r="37" spans="1:7" x14ac:dyDescent="0.25">
      <c r="A37" s="17" t="s">
        <v>33</v>
      </c>
      <c r="B37" s="18" t="s">
        <v>12</v>
      </c>
      <c r="C37" s="18"/>
      <c r="D37" s="18" t="s">
        <v>15</v>
      </c>
      <c r="E37" s="19">
        <v>406911</v>
      </c>
      <c r="F37" s="20"/>
      <c r="G37" s="21"/>
    </row>
    <row r="38" spans="1:7" x14ac:dyDescent="0.25">
      <c r="A38" s="17" t="s">
        <v>34</v>
      </c>
      <c r="B38" s="18" t="s">
        <v>12</v>
      </c>
      <c r="C38" s="18"/>
      <c r="D38" s="18" t="s">
        <v>15</v>
      </c>
      <c r="E38" s="22">
        <v>155514</v>
      </c>
      <c r="F38" s="20"/>
      <c r="G38" s="21"/>
    </row>
    <row r="39" spans="1:7" x14ac:dyDescent="0.25">
      <c r="A39" s="23"/>
      <c r="B39" s="18"/>
      <c r="C39" s="18"/>
      <c r="D39" s="24" t="s">
        <v>35</v>
      </c>
      <c r="E39" s="25">
        <f>SUM(E8:E38)</f>
        <v>11344834</v>
      </c>
      <c r="F39" s="20"/>
      <c r="G39" s="18"/>
    </row>
    <row r="40" spans="1:7" ht="15.75" thickBot="1" x14ac:dyDescent="0.3">
      <c r="A40" s="26"/>
      <c r="B40" s="27"/>
      <c r="C40" s="27"/>
      <c r="D40" s="28"/>
      <c r="E40" s="29"/>
      <c r="F40" s="27"/>
      <c r="G40" s="27"/>
    </row>
    <row r="41" spans="1:7" s="31" customFormat="1" ht="14.25" customHeight="1" thickBot="1" x14ac:dyDescent="0.3">
      <c r="A41" s="167" t="s">
        <v>36</v>
      </c>
      <c r="B41" s="168"/>
      <c r="C41" s="168"/>
      <c r="D41" s="168"/>
      <c r="E41" s="168"/>
      <c r="F41" s="169"/>
      <c r="G41" s="30"/>
    </row>
    <row r="42" spans="1:7" x14ac:dyDescent="0.25">
      <c r="A42" s="32">
        <v>44724</v>
      </c>
      <c r="B42" s="33" t="s">
        <v>14</v>
      </c>
      <c r="C42" s="33"/>
      <c r="D42" s="33" t="s">
        <v>37</v>
      </c>
      <c r="E42" s="34">
        <v>7500000</v>
      </c>
      <c r="F42" s="33"/>
      <c r="G42" s="35"/>
    </row>
    <row r="43" spans="1:7" x14ac:dyDescent="0.25">
      <c r="A43" s="17">
        <v>44785</v>
      </c>
      <c r="B43" s="18" t="s">
        <v>14</v>
      </c>
      <c r="C43" s="18"/>
      <c r="D43" s="18" t="s">
        <v>38</v>
      </c>
      <c r="E43" s="19">
        <v>1223333</v>
      </c>
      <c r="F43" s="18"/>
      <c r="G43" s="21"/>
    </row>
    <row r="44" spans="1:7" x14ac:dyDescent="0.25">
      <c r="A44" s="17">
        <v>44785</v>
      </c>
      <c r="B44" s="18" t="s">
        <v>14</v>
      </c>
      <c r="C44" s="18"/>
      <c r="D44" s="33" t="s">
        <v>39</v>
      </c>
      <c r="E44" s="19">
        <v>10863252</v>
      </c>
      <c r="F44" s="18"/>
      <c r="G44" s="21"/>
    </row>
    <row r="45" spans="1:7" x14ac:dyDescent="0.25">
      <c r="A45" s="17"/>
      <c r="B45" s="18" t="s">
        <v>14</v>
      </c>
      <c r="C45" s="18"/>
      <c r="D45" s="33" t="s">
        <v>40</v>
      </c>
      <c r="E45" s="19">
        <v>0</v>
      </c>
      <c r="F45" s="18"/>
      <c r="G45" s="21"/>
    </row>
    <row r="46" spans="1:7" ht="15.75" thickBot="1" x14ac:dyDescent="0.3">
      <c r="A46" s="36"/>
      <c r="B46" s="27"/>
      <c r="C46" s="27"/>
      <c r="D46" s="37" t="s">
        <v>41</v>
      </c>
      <c r="E46" s="29">
        <f>+E45+E44+E43+E42</f>
        <v>19586585</v>
      </c>
      <c r="F46" s="27"/>
      <c r="G46" s="38"/>
    </row>
    <row r="47" spans="1:7" s="44" customFormat="1" ht="15.75" thickBot="1" x14ac:dyDescent="0.3">
      <c r="A47" s="39"/>
      <c r="B47" s="40"/>
      <c r="C47" s="40"/>
      <c r="D47" s="41" t="s">
        <v>42</v>
      </c>
      <c r="E47" s="42"/>
      <c r="F47" s="40"/>
      <c r="G47" s="43"/>
    </row>
    <row r="48" spans="1:7" s="5" customFormat="1" ht="14.25" customHeight="1" x14ac:dyDescent="0.25">
      <c r="A48" s="32">
        <v>44907</v>
      </c>
      <c r="B48" s="33" t="s">
        <v>14</v>
      </c>
      <c r="C48" s="33"/>
      <c r="D48" s="45" t="s">
        <v>43</v>
      </c>
      <c r="E48" s="46"/>
      <c r="F48" s="47">
        <v>558000</v>
      </c>
      <c r="G48" s="48" t="s">
        <v>44</v>
      </c>
    </row>
    <row r="49" spans="1:7" x14ac:dyDescent="0.25">
      <c r="A49" s="17"/>
      <c r="B49" s="18" t="s">
        <v>14</v>
      </c>
      <c r="C49" s="18"/>
      <c r="D49" s="49" t="s">
        <v>43</v>
      </c>
      <c r="E49" s="22"/>
      <c r="F49" s="20">
        <v>279000</v>
      </c>
      <c r="G49" s="38" t="s">
        <v>44</v>
      </c>
    </row>
    <row r="50" spans="1:7" ht="15.75" thickBot="1" x14ac:dyDescent="0.3">
      <c r="A50" s="50"/>
      <c r="B50" s="50"/>
      <c r="C50" s="50"/>
      <c r="D50" s="50" t="s">
        <v>45</v>
      </c>
      <c r="E50" s="50"/>
      <c r="F50" s="51">
        <f>+F49+F48</f>
        <v>837000</v>
      </c>
      <c r="G50" s="50"/>
    </row>
    <row r="51" spans="1:7" s="57" customFormat="1" ht="15.75" thickBot="1" x14ac:dyDescent="0.3">
      <c r="A51" s="52"/>
      <c r="B51" s="53"/>
      <c r="C51" s="53"/>
      <c r="D51" s="54"/>
      <c r="E51" s="55"/>
      <c r="F51" s="53"/>
      <c r="G51" s="56"/>
    </row>
    <row r="52" spans="1:7" ht="15.75" thickBot="1" x14ac:dyDescent="0.3">
      <c r="A52" s="58"/>
      <c r="B52" s="59"/>
      <c r="C52" s="59"/>
      <c r="D52" s="60" t="s">
        <v>46</v>
      </c>
      <c r="E52" s="59"/>
      <c r="F52" s="59"/>
      <c r="G52" s="61"/>
    </row>
    <row r="53" spans="1:7" x14ac:dyDescent="0.25">
      <c r="A53" s="62">
        <v>44573</v>
      </c>
      <c r="B53" s="63" t="s">
        <v>47</v>
      </c>
      <c r="C53" s="63">
        <v>43957</v>
      </c>
      <c r="D53" s="63" t="s">
        <v>48</v>
      </c>
      <c r="E53" s="63"/>
      <c r="F53" s="64">
        <v>5000</v>
      </c>
      <c r="G53" s="63" t="s">
        <v>49</v>
      </c>
    </row>
    <row r="54" spans="1:7" x14ac:dyDescent="0.25">
      <c r="A54" s="17">
        <v>44573</v>
      </c>
      <c r="B54" s="18" t="s">
        <v>47</v>
      </c>
      <c r="C54" s="18">
        <v>43958</v>
      </c>
      <c r="D54" s="18" t="s">
        <v>50</v>
      </c>
      <c r="E54" s="20"/>
      <c r="F54" s="19">
        <v>5000</v>
      </c>
      <c r="G54" s="35" t="s">
        <v>49</v>
      </c>
    </row>
    <row r="55" spans="1:7" x14ac:dyDescent="0.25">
      <c r="A55" s="17">
        <v>44573</v>
      </c>
      <c r="B55" s="18" t="s">
        <v>47</v>
      </c>
      <c r="C55" s="18">
        <v>43959</v>
      </c>
      <c r="D55" s="18" t="s">
        <v>51</v>
      </c>
      <c r="E55" s="18"/>
      <c r="F55" s="19">
        <v>12083.43</v>
      </c>
      <c r="G55" s="21" t="s">
        <v>52</v>
      </c>
    </row>
    <row r="56" spans="1:7" x14ac:dyDescent="0.25">
      <c r="A56" s="17">
        <v>44573</v>
      </c>
      <c r="B56" s="18" t="s">
        <v>47</v>
      </c>
      <c r="C56" s="18">
        <v>43960</v>
      </c>
      <c r="D56" s="18" t="s">
        <v>53</v>
      </c>
      <c r="E56" s="18"/>
      <c r="F56" s="19">
        <v>12083.43</v>
      </c>
      <c r="G56" s="21" t="s">
        <v>52</v>
      </c>
    </row>
    <row r="57" spans="1:7" x14ac:dyDescent="0.25">
      <c r="A57" s="17">
        <v>44573</v>
      </c>
      <c r="B57" s="18" t="s">
        <v>47</v>
      </c>
      <c r="C57" s="18">
        <v>43961</v>
      </c>
      <c r="D57" s="18" t="s">
        <v>54</v>
      </c>
      <c r="E57" s="18"/>
      <c r="F57" s="19">
        <v>12083.43</v>
      </c>
      <c r="G57" s="21" t="s">
        <v>52</v>
      </c>
    </row>
    <row r="58" spans="1:7" x14ac:dyDescent="0.25">
      <c r="A58" s="17">
        <v>44573</v>
      </c>
      <c r="B58" s="18" t="s">
        <v>47</v>
      </c>
      <c r="C58" s="18">
        <v>43962</v>
      </c>
      <c r="D58" s="18" t="s">
        <v>55</v>
      </c>
      <c r="E58" s="18"/>
      <c r="F58" s="19">
        <v>12083.43</v>
      </c>
      <c r="G58" s="21" t="s">
        <v>52</v>
      </c>
    </row>
    <row r="59" spans="1:7" x14ac:dyDescent="0.25">
      <c r="A59" s="17">
        <v>44573</v>
      </c>
      <c r="B59" s="18" t="s">
        <v>47</v>
      </c>
      <c r="C59" s="18">
        <v>43963</v>
      </c>
      <c r="D59" s="65" t="s">
        <v>56</v>
      </c>
      <c r="E59" s="18"/>
      <c r="F59" s="19">
        <v>12083.43</v>
      </c>
      <c r="G59" s="21" t="s">
        <v>52</v>
      </c>
    </row>
    <row r="60" spans="1:7" x14ac:dyDescent="0.25">
      <c r="A60" s="17">
        <v>44573</v>
      </c>
      <c r="B60" s="18" t="s">
        <v>47</v>
      </c>
      <c r="C60" s="18">
        <v>43964</v>
      </c>
      <c r="D60" s="18" t="s">
        <v>57</v>
      </c>
      <c r="E60" s="18"/>
      <c r="F60" s="19">
        <v>12083.43</v>
      </c>
      <c r="G60" s="21" t="s">
        <v>52</v>
      </c>
    </row>
    <row r="61" spans="1:7" x14ac:dyDescent="0.25">
      <c r="A61" s="17">
        <v>44573</v>
      </c>
      <c r="B61" s="18" t="s">
        <v>47</v>
      </c>
      <c r="C61" s="18">
        <v>43965</v>
      </c>
      <c r="D61" s="18" t="s">
        <v>58</v>
      </c>
      <c r="E61" s="18"/>
      <c r="F61" s="19">
        <v>12083.43</v>
      </c>
      <c r="G61" s="21" t="s">
        <v>52</v>
      </c>
    </row>
    <row r="62" spans="1:7" x14ac:dyDescent="0.25">
      <c r="A62" s="17">
        <v>44573</v>
      </c>
      <c r="B62" s="18" t="s">
        <v>47</v>
      </c>
      <c r="C62" s="18">
        <v>43966</v>
      </c>
      <c r="D62" s="18" t="s">
        <v>59</v>
      </c>
      <c r="E62" s="18"/>
      <c r="F62" s="19">
        <v>5416.71</v>
      </c>
      <c r="G62" s="21" t="s">
        <v>52</v>
      </c>
    </row>
    <row r="63" spans="1:7" x14ac:dyDescent="0.25">
      <c r="A63" s="17">
        <v>44693</v>
      </c>
      <c r="B63" s="18" t="s">
        <v>47</v>
      </c>
      <c r="C63" s="18">
        <v>43967</v>
      </c>
      <c r="D63" s="18" t="s">
        <v>60</v>
      </c>
      <c r="E63" s="18"/>
      <c r="F63" s="19">
        <v>138723.39000000001</v>
      </c>
      <c r="G63" s="21" t="s">
        <v>61</v>
      </c>
    </row>
    <row r="64" spans="1:7" x14ac:dyDescent="0.25">
      <c r="A64" s="17">
        <v>44693</v>
      </c>
      <c r="B64" s="18" t="s">
        <v>47</v>
      </c>
      <c r="C64" s="18">
        <v>43968</v>
      </c>
      <c r="D64" s="18" t="s">
        <v>62</v>
      </c>
      <c r="E64" s="18"/>
      <c r="F64" s="19">
        <v>12350</v>
      </c>
      <c r="G64" s="21" t="s">
        <v>63</v>
      </c>
    </row>
    <row r="65" spans="1:7" x14ac:dyDescent="0.25">
      <c r="A65" s="17">
        <v>44693</v>
      </c>
      <c r="B65" s="18" t="s">
        <v>47</v>
      </c>
      <c r="C65" s="18">
        <v>43969</v>
      </c>
      <c r="D65" s="18" t="s">
        <v>64</v>
      </c>
      <c r="E65" s="18"/>
      <c r="F65" s="19">
        <v>14250</v>
      </c>
      <c r="G65" s="21" t="s">
        <v>63</v>
      </c>
    </row>
    <row r="66" spans="1:7" x14ac:dyDescent="0.25">
      <c r="A66" s="17">
        <v>44693</v>
      </c>
      <c r="B66" s="18" t="s">
        <v>47</v>
      </c>
      <c r="C66" s="18">
        <v>43970</v>
      </c>
      <c r="D66" s="18" t="s">
        <v>65</v>
      </c>
      <c r="E66" s="18"/>
      <c r="F66" s="19">
        <v>4780.59</v>
      </c>
      <c r="G66" s="21" t="s">
        <v>63</v>
      </c>
    </row>
    <row r="67" spans="1:7" x14ac:dyDescent="0.25">
      <c r="A67" s="17">
        <v>44693</v>
      </c>
      <c r="B67" s="18" t="s">
        <v>47</v>
      </c>
      <c r="C67" s="18">
        <v>43971</v>
      </c>
      <c r="D67" s="18" t="s">
        <v>66</v>
      </c>
      <c r="E67" s="18"/>
      <c r="F67" s="19">
        <v>5516.12</v>
      </c>
      <c r="G67" s="21" t="s">
        <v>63</v>
      </c>
    </row>
    <row r="68" spans="1:7" x14ac:dyDescent="0.25">
      <c r="A68" s="17">
        <v>44693</v>
      </c>
      <c r="B68" s="18" t="s">
        <v>47</v>
      </c>
      <c r="C68" s="18">
        <v>43972</v>
      </c>
      <c r="D68" s="18" t="s">
        <v>67</v>
      </c>
      <c r="E68" s="18"/>
      <c r="F68" s="22">
        <v>39900</v>
      </c>
      <c r="G68" s="21" t="s">
        <v>68</v>
      </c>
    </row>
    <row r="69" spans="1:7" x14ac:dyDescent="0.25">
      <c r="A69" s="17">
        <v>44724</v>
      </c>
      <c r="B69" s="18" t="s">
        <v>47</v>
      </c>
      <c r="C69" s="18">
        <v>43973</v>
      </c>
      <c r="D69" s="18" t="s">
        <v>69</v>
      </c>
      <c r="E69" s="18"/>
      <c r="F69" s="19">
        <v>76295.23</v>
      </c>
      <c r="G69" s="21" t="s">
        <v>70</v>
      </c>
    </row>
    <row r="70" spans="1:7" x14ac:dyDescent="0.25">
      <c r="A70" s="17">
        <v>44785</v>
      </c>
      <c r="B70" s="18" t="s">
        <v>47</v>
      </c>
      <c r="C70" s="18">
        <v>43974</v>
      </c>
      <c r="D70" s="18" t="s">
        <v>69</v>
      </c>
      <c r="E70" s="18"/>
      <c r="F70" s="19">
        <v>313290.46999999997</v>
      </c>
      <c r="G70" s="21" t="s">
        <v>71</v>
      </c>
    </row>
    <row r="71" spans="1:7" x14ac:dyDescent="0.25">
      <c r="A71" s="17" t="s">
        <v>19</v>
      </c>
      <c r="B71" s="18" t="s">
        <v>47</v>
      </c>
      <c r="C71" s="18">
        <v>43975</v>
      </c>
      <c r="D71" s="18" t="s">
        <v>64</v>
      </c>
      <c r="E71" s="18"/>
      <c r="F71" s="19">
        <v>14250</v>
      </c>
      <c r="G71" s="21" t="s">
        <v>72</v>
      </c>
    </row>
    <row r="72" spans="1:7" x14ac:dyDescent="0.25">
      <c r="A72" s="17" t="s">
        <v>19</v>
      </c>
      <c r="B72" s="18" t="s">
        <v>47</v>
      </c>
      <c r="C72" s="18">
        <v>43976</v>
      </c>
      <c r="D72" s="18" t="s">
        <v>62</v>
      </c>
      <c r="E72" s="18"/>
      <c r="F72" s="19">
        <v>12350</v>
      </c>
      <c r="G72" s="21" t="s">
        <v>72</v>
      </c>
    </row>
    <row r="73" spans="1:7" x14ac:dyDescent="0.25">
      <c r="A73" s="17" t="s">
        <v>19</v>
      </c>
      <c r="B73" s="18" t="s">
        <v>47</v>
      </c>
      <c r="C73" s="18">
        <v>43977</v>
      </c>
      <c r="D73" s="18" t="s">
        <v>65</v>
      </c>
      <c r="E73" s="18"/>
      <c r="F73" s="19">
        <v>5351.63</v>
      </c>
      <c r="G73" s="21" t="s">
        <v>72</v>
      </c>
    </row>
    <row r="74" spans="1:7" x14ac:dyDescent="0.25">
      <c r="A74" s="17" t="s">
        <v>19</v>
      </c>
      <c r="B74" s="18" t="s">
        <v>47</v>
      </c>
      <c r="C74" s="18">
        <v>43978</v>
      </c>
      <c r="D74" s="18" t="s">
        <v>73</v>
      </c>
      <c r="E74" s="18"/>
      <c r="F74" s="19">
        <v>6998.28</v>
      </c>
      <c r="G74" s="21" t="s">
        <v>74</v>
      </c>
    </row>
    <row r="75" spans="1:7" x14ac:dyDescent="0.25">
      <c r="A75" s="17" t="s">
        <v>19</v>
      </c>
      <c r="B75" s="18" t="s">
        <v>47</v>
      </c>
      <c r="C75" s="18">
        <v>43979</v>
      </c>
      <c r="D75" s="18" t="s">
        <v>67</v>
      </c>
      <c r="E75" s="18"/>
      <c r="F75" s="19">
        <v>39900</v>
      </c>
      <c r="G75" s="21" t="s">
        <v>75</v>
      </c>
    </row>
    <row r="76" spans="1:7" x14ac:dyDescent="0.25">
      <c r="A76" s="17" t="s">
        <v>19</v>
      </c>
      <c r="B76" s="18" t="s">
        <v>47</v>
      </c>
      <c r="C76" s="18">
        <v>43980</v>
      </c>
      <c r="D76" s="18" t="s">
        <v>76</v>
      </c>
      <c r="E76" s="18"/>
      <c r="F76" s="19">
        <v>18568.86</v>
      </c>
      <c r="G76" s="21" t="s">
        <v>77</v>
      </c>
    </row>
    <row r="77" spans="1:7" x14ac:dyDescent="0.25">
      <c r="A77" s="17" t="s">
        <v>19</v>
      </c>
      <c r="B77" s="18" t="s">
        <v>47</v>
      </c>
      <c r="C77" s="18">
        <v>43981</v>
      </c>
      <c r="D77" s="18" t="s">
        <v>78</v>
      </c>
      <c r="E77" s="18"/>
      <c r="F77" s="19">
        <v>3000</v>
      </c>
      <c r="G77" s="21" t="s">
        <v>79</v>
      </c>
    </row>
    <row r="78" spans="1:7" x14ac:dyDescent="0.25">
      <c r="A78" s="17" t="s">
        <v>19</v>
      </c>
      <c r="B78" s="18" t="s">
        <v>47</v>
      </c>
      <c r="C78" s="18">
        <v>43982</v>
      </c>
      <c r="D78" s="18" t="s">
        <v>80</v>
      </c>
      <c r="E78" s="18"/>
      <c r="F78" s="19">
        <v>3000</v>
      </c>
      <c r="G78" s="21" t="s">
        <v>81</v>
      </c>
    </row>
    <row r="79" spans="1:7" x14ac:dyDescent="0.25">
      <c r="A79" s="17" t="s">
        <v>19</v>
      </c>
      <c r="B79" s="18" t="s">
        <v>47</v>
      </c>
      <c r="C79" s="18">
        <v>43983</v>
      </c>
      <c r="D79" s="18" t="s">
        <v>82</v>
      </c>
      <c r="E79" s="18"/>
      <c r="F79" s="19">
        <v>6756.47</v>
      </c>
      <c r="G79" s="21" t="s">
        <v>83</v>
      </c>
    </row>
    <row r="80" spans="1:7" x14ac:dyDescent="0.25">
      <c r="A80" s="17" t="s">
        <v>19</v>
      </c>
      <c r="B80" s="18" t="s">
        <v>47</v>
      </c>
      <c r="C80" s="18">
        <v>43984</v>
      </c>
      <c r="D80" s="18" t="s">
        <v>84</v>
      </c>
      <c r="E80" s="18"/>
      <c r="F80" s="19">
        <v>11558.38</v>
      </c>
      <c r="G80" s="21" t="s">
        <v>85</v>
      </c>
    </row>
    <row r="81" spans="1:7" x14ac:dyDescent="0.25">
      <c r="A81" s="17" t="s">
        <v>19</v>
      </c>
      <c r="B81" s="18" t="s">
        <v>47</v>
      </c>
      <c r="C81" s="18">
        <v>43985</v>
      </c>
      <c r="D81" s="18" t="s">
        <v>86</v>
      </c>
      <c r="E81" s="18"/>
      <c r="F81" s="19">
        <v>6756.47</v>
      </c>
      <c r="G81" s="21" t="s">
        <v>87</v>
      </c>
    </row>
    <row r="82" spans="1:7" x14ac:dyDescent="0.25">
      <c r="A82" s="17" t="s">
        <v>19</v>
      </c>
      <c r="B82" s="18" t="s">
        <v>47</v>
      </c>
      <c r="C82" s="18">
        <v>43986</v>
      </c>
      <c r="D82" s="18" t="s">
        <v>88</v>
      </c>
      <c r="E82" s="18"/>
      <c r="F82" s="19">
        <v>6756.47</v>
      </c>
      <c r="G82" s="21" t="s">
        <v>85</v>
      </c>
    </row>
    <row r="83" spans="1:7" x14ac:dyDescent="0.25">
      <c r="A83" s="17" t="s">
        <v>19</v>
      </c>
      <c r="B83" s="18" t="s">
        <v>47</v>
      </c>
      <c r="C83" s="18">
        <v>43987</v>
      </c>
      <c r="D83" s="18" t="s">
        <v>89</v>
      </c>
      <c r="E83" s="18"/>
      <c r="F83" s="19">
        <v>9354.41</v>
      </c>
      <c r="G83" s="21" t="s">
        <v>85</v>
      </c>
    </row>
    <row r="84" spans="1:7" x14ac:dyDescent="0.25">
      <c r="A84" s="17" t="s">
        <v>19</v>
      </c>
      <c r="B84" s="18" t="s">
        <v>47</v>
      </c>
      <c r="C84" s="18">
        <v>43988</v>
      </c>
      <c r="D84" s="18" t="s">
        <v>90</v>
      </c>
      <c r="E84" s="18"/>
      <c r="F84" s="19">
        <v>7512.64</v>
      </c>
      <c r="G84" s="21" t="s">
        <v>85</v>
      </c>
    </row>
    <row r="85" spans="1:7" x14ac:dyDescent="0.25">
      <c r="A85" s="17" t="s">
        <v>19</v>
      </c>
      <c r="B85" s="18" t="s">
        <v>47</v>
      </c>
      <c r="C85" s="18">
        <v>43989</v>
      </c>
      <c r="D85" s="18" t="s">
        <v>91</v>
      </c>
      <c r="E85" s="18"/>
      <c r="F85" s="19">
        <v>11998.15</v>
      </c>
      <c r="G85" s="21" t="s">
        <v>85</v>
      </c>
    </row>
    <row r="86" spans="1:7" x14ac:dyDescent="0.25">
      <c r="A86" s="17" t="s">
        <v>19</v>
      </c>
      <c r="B86" s="18" t="s">
        <v>47</v>
      </c>
      <c r="C86" s="18">
        <v>43990</v>
      </c>
      <c r="D86" s="18" t="s">
        <v>92</v>
      </c>
      <c r="E86" s="18"/>
      <c r="F86" s="19">
        <v>16698</v>
      </c>
      <c r="G86" s="21" t="s">
        <v>93</v>
      </c>
    </row>
    <row r="87" spans="1:7" x14ac:dyDescent="0.25">
      <c r="A87" s="17" t="s">
        <v>19</v>
      </c>
      <c r="B87" s="18" t="s">
        <v>47</v>
      </c>
      <c r="C87" s="18">
        <v>43991</v>
      </c>
      <c r="D87" s="18" t="s">
        <v>94</v>
      </c>
      <c r="E87" s="18"/>
      <c r="F87" s="19">
        <v>61536.69</v>
      </c>
      <c r="G87" s="21" t="s">
        <v>93</v>
      </c>
    </row>
    <row r="88" spans="1:7" x14ac:dyDescent="0.25">
      <c r="A88" s="17" t="s">
        <v>19</v>
      </c>
      <c r="B88" s="18" t="s">
        <v>47</v>
      </c>
      <c r="C88" s="18">
        <v>43992</v>
      </c>
      <c r="D88" s="18" t="s">
        <v>95</v>
      </c>
      <c r="E88" s="18"/>
      <c r="F88" s="19">
        <v>13844.02</v>
      </c>
      <c r="G88" s="21" t="s">
        <v>85</v>
      </c>
    </row>
    <row r="89" spans="1:7" x14ac:dyDescent="0.25">
      <c r="A89" s="17" t="s">
        <v>19</v>
      </c>
      <c r="B89" s="18" t="s">
        <v>47</v>
      </c>
      <c r="C89" s="18">
        <v>43993</v>
      </c>
      <c r="D89" s="18" t="s">
        <v>96</v>
      </c>
      <c r="E89" s="18"/>
      <c r="F89" s="19">
        <v>182102.57</v>
      </c>
      <c r="G89" s="21" t="s">
        <v>97</v>
      </c>
    </row>
    <row r="90" spans="1:7" x14ac:dyDescent="0.25">
      <c r="A90" s="17" t="s">
        <v>19</v>
      </c>
      <c r="B90" s="18" t="s">
        <v>47</v>
      </c>
      <c r="C90" s="18">
        <v>43994</v>
      </c>
      <c r="D90" s="18" t="s">
        <v>98</v>
      </c>
      <c r="E90" s="18"/>
      <c r="F90" s="19">
        <v>4707.43</v>
      </c>
      <c r="G90" s="21" t="s">
        <v>85</v>
      </c>
    </row>
    <row r="91" spans="1:7" x14ac:dyDescent="0.25">
      <c r="A91" s="17" t="s">
        <v>19</v>
      </c>
      <c r="B91" s="18" t="s">
        <v>47</v>
      </c>
      <c r="C91" s="18">
        <v>43995</v>
      </c>
      <c r="D91" s="18" t="s">
        <v>99</v>
      </c>
      <c r="E91" s="18"/>
      <c r="F91" s="19">
        <v>56183.17</v>
      </c>
      <c r="G91" s="21" t="s">
        <v>97</v>
      </c>
    </row>
    <row r="92" spans="1:7" x14ac:dyDescent="0.25">
      <c r="A92" s="17" t="s">
        <v>19</v>
      </c>
      <c r="B92" s="18" t="s">
        <v>47</v>
      </c>
      <c r="C92" s="18">
        <v>43996</v>
      </c>
      <c r="D92" s="18" t="s">
        <v>100</v>
      </c>
      <c r="E92" s="18"/>
      <c r="F92" s="19">
        <v>7060.45</v>
      </c>
      <c r="G92" s="21" t="s">
        <v>85</v>
      </c>
    </row>
    <row r="93" spans="1:7" x14ac:dyDescent="0.25">
      <c r="A93" s="17" t="s">
        <v>19</v>
      </c>
      <c r="B93" s="18" t="s">
        <v>47</v>
      </c>
      <c r="C93" s="18">
        <v>43997</v>
      </c>
      <c r="D93" s="18" t="s">
        <v>101</v>
      </c>
      <c r="E93" s="18"/>
      <c r="F93" s="19">
        <v>8398.7099999999991</v>
      </c>
      <c r="G93" s="21" t="s">
        <v>85</v>
      </c>
    </row>
    <row r="94" spans="1:7" x14ac:dyDescent="0.25">
      <c r="A94" s="17" t="s">
        <v>19</v>
      </c>
      <c r="B94" s="18" t="s">
        <v>47</v>
      </c>
      <c r="C94" s="18">
        <v>43998</v>
      </c>
      <c r="D94" s="18" t="s">
        <v>102</v>
      </c>
      <c r="E94" s="18"/>
      <c r="F94" s="19">
        <v>7752.65</v>
      </c>
      <c r="G94" s="21" t="s">
        <v>85</v>
      </c>
    </row>
    <row r="95" spans="1:7" x14ac:dyDescent="0.25">
      <c r="A95" s="17" t="s">
        <v>19</v>
      </c>
      <c r="B95" s="18" t="s">
        <v>47</v>
      </c>
      <c r="C95" s="18">
        <v>43999</v>
      </c>
      <c r="D95" s="18" t="s">
        <v>103</v>
      </c>
      <c r="E95" s="18"/>
      <c r="F95" s="19">
        <v>6269.04</v>
      </c>
      <c r="G95" s="21" t="s">
        <v>85</v>
      </c>
    </row>
    <row r="96" spans="1:7" x14ac:dyDescent="0.25">
      <c r="A96" s="17" t="s">
        <v>19</v>
      </c>
      <c r="B96" s="18" t="s">
        <v>47</v>
      </c>
      <c r="C96" s="18">
        <v>44000</v>
      </c>
      <c r="D96" s="18" t="s">
        <v>104</v>
      </c>
      <c r="E96" s="18"/>
      <c r="F96" s="19">
        <v>4045.43</v>
      </c>
      <c r="G96" s="21" t="s">
        <v>85</v>
      </c>
    </row>
    <row r="97" spans="1:7" x14ac:dyDescent="0.25">
      <c r="A97" s="17" t="s">
        <v>19</v>
      </c>
      <c r="B97" s="18" t="s">
        <v>47</v>
      </c>
      <c r="C97" s="18">
        <v>44001</v>
      </c>
      <c r="D97" s="18" t="s">
        <v>105</v>
      </c>
      <c r="E97" s="18"/>
      <c r="F97" s="19">
        <v>7061.14</v>
      </c>
      <c r="G97" s="21" t="s">
        <v>85</v>
      </c>
    </row>
    <row r="98" spans="1:7" x14ac:dyDescent="0.25">
      <c r="A98" s="17" t="s">
        <v>19</v>
      </c>
      <c r="B98" s="18" t="s">
        <v>47</v>
      </c>
      <c r="C98" s="18">
        <v>44002</v>
      </c>
      <c r="D98" s="18" t="s">
        <v>106</v>
      </c>
      <c r="E98" s="18"/>
      <c r="F98" s="19">
        <v>9246.7000000000007</v>
      </c>
      <c r="G98" s="21" t="s">
        <v>107</v>
      </c>
    </row>
    <row r="99" spans="1:7" x14ac:dyDescent="0.25">
      <c r="A99" s="17" t="s">
        <v>19</v>
      </c>
      <c r="B99" s="18" t="s">
        <v>47</v>
      </c>
      <c r="C99" s="18">
        <v>44003</v>
      </c>
      <c r="D99" s="18" t="s">
        <v>108</v>
      </c>
      <c r="E99" s="18"/>
      <c r="F99" s="19">
        <v>12523</v>
      </c>
      <c r="G99" s="21" t="s">
        <v>85</v>
      </c>
    </row>
    <row r="100" spans="1:7" x14ac:dyDescent="0.25">
      <c r="A100" s="17" t="s">
        <v>19</v>
      </c>
      <c r="B100" s="18" t="s">
        <v>47</v>
      </c>
      <c r="C100" s="18">
        <v>44004</v>
      </c>
      <c r="D100" s="18" t="s">
        <v>109</v>
      </c>
      <c r="E100" s="18"/>
      <c r="F100" s="19">
        <v>11552.84</v>
      </c>
      <c r="G100" s="21" t="s">
        <v>85</v>
      </c>
    </row>
    <row r="101" spans="1:7" x14ac:dyDescent="0.25">
      <c r="A101" s="17" t="s">
        <v>19</v>
      </c>
      <c r="B101" s="18" t="s">
        <v>47</v>
      </c>
      <c r="C101" s="18">
        <v>44005</v>
      </c>
      <c r="D101" s="18" t="s">
        <v>110</v>
      </c>
      <c r="E101" s="18"/>
      <c r="F101" s="19">
        <v>35181.69</v>
      </c>
      <c r="G101" s="21" t="s">
        <v>97</v>
      </c>
    </row>
    <row r="102" spans="1:7" x14ac:dyDescent="0.25">
      <c r="A102" s="17" t="s">
        <v>19</v>
      </c>
      <c r="B102" s="18" t="s">
        <v>47</v>
      </c>
      <c r="C102" s="18">
        <v>44006</v>
      </c>
      <c r="D102" s="18" t="s">
        <v>111</v>
      </c>
      <c r="E102" s="18"/>
      <c r="F102" s="19">
        <v>12258.88</v>
      </c>
      <c r="G102" s="21" t="s">
        <v>97</v>
      </c>
    </row>
    <row r="103" spans="1:7" x14ac:dyDescent="0.25">
      <c r="A103" s="17" t="s">
        <v>19</v>
      </c>
      <c r="B103" s="18" t="s">
        <v>47</v>
      </c>
      <c r="C103" s="18">
        <v>44007</v>
      </c>
      <c r="D103" s="18" t="s">
        <v>112</v>
      </c>
      <c r="E103" s="18"/>
      <c r="F103" s="19">
        <v>57197.97</v>
      </c>
      <c r="G103" s="21" t="s">
        <v>97</v>
      </c>
    </row>
    <row r="104" spans="1:7" x14ac:dyDescent="0.25">
      <c r="A104" s="17" t="s">
        <v>19</v>
      </c>
      <c r="B104" s="18" t="s">
        <v>47</v>
      </c>
      <c r="C104" s="18">
        <v>44008</v>
      </c>
      <c r="D104" s="18" t="s">
        <v>113</v>
      </c>
      <c r="E104" s="18"/>
      <c r="F104" s="19">
        <v>26521.55</v>
      </c>
      <c r="G104" s="21" t="s">
        <v>97</v>
      </c>
    </row>
    <row r="105" spans="1:7" x14ac:dyDescent="0.25">
      <c r="A105" s="17" t="s">
        <v>19</v>
      </c>
      <c r="B105" s="18" t="s">
        <v>47</v>
      </c>
      <c r="C105" s="18">
        <v>44009</v>
      </c>
      <c r="D105" s="18" t="s">
        <v>114</v>
      </c>
      <c r="E105" s="18"/>
      <c r="F105" s="19">
        <v>8306.41</v>
      </c>
      <c r="G105" s="21" t="s">
        <v>85</v>
      </c>
    </row>
    <row r="106" spans="1:7" x14ac:dyDescent="0.25">
      <c r="A106" s="17" t="s">
        <v>19</v>
      </c>
      <c r="B106" s="18" t="s">
        <v>47</v>
      </c>
      <c r="C106" s="18">
        <v>44010</v>
      </c>
      <c r="D106" s="18" t="s">
        <v>115</v>
      </c>
      <c r="E106" s="18"/>
      <c r="F106" s="19">
        <v>8668.7800000000007</v>
      </c>
      <c r="G106" s="21" t="s">
        <v>85</v>
      </c>
    </row>
    <row r="107" spans="1:7" x14ac:dyDescent="0.25">
      <c r="A107" s="17" t="s">
        <v>19</v>
      </c>
      <c r="B107" s="18" t="s">
        <v>47</v>
      </c>
      <c r="C107" s="18">
        <v>44011</v>
      </c>
      <c r="D107" s="18" t="s">
        <v>116</v>
      </c>
      <c r="E107" s="18"/>
      <c r="F107" s="19">
        <v>8668.7800000000007</v>
      </c>
      <c r="G107" s="21" t="s">
        <v>85</v>
      </c>
    </row>
    <row r="108" spans="1:7" x14ac:dyDescent="0.25">
      <c r="A108" s="17" t="s">
        <v>19</v>
      </c>
      <c r="B108" s="18" t="s">
        <v>47</v>
      </c>
      <c r="C108" s="18">
        <v>44012</v>
      </c>
      <c r="D108" s="18" t="s">
        <v>117</v>
      </c>
      <c r="E108" s="18"/>
      <c r="F108" s="19">
        <v>3800</v>
      </c>
      <c r="G108" s="21" t="s">
        <v>118</v>
      </c>
    </row>
    <row r="109" spans="1:7" x14ac:dyDescent="0.25">
      <c r="A109" s="17" t="s">
        <v>22</v>
      </c>
      <c r="B109" s="18" t="s">
        <v>47</v>
      </c>
      <c r="C109" s="18">
        <v>44013</v>
      </c>
      <c r="D109" s="18" t="s">
        <v>119</v>
      </c>
      <c r="E109" s="18"/>
      <c r="F109" s="19">
        <v>4499.3100000000004</v>
      </c>
      <c r="G109" s="21" t="s">
        <v>120</v>
      </c>
    </row>
    <row r="110" spans="1:7" x14ac:dyDescent="0.25">
      <c r="A110" s="17" t="s">
        <v>22</v>
      </c>
      <c r="B110" s="18" t="s">
        <v>47</v>
      </c>
      <c r="C110" s="18">
        <v>44014</v>
      </c>
      <c r="D110" s="18" t="s">
        <v>54</v>
      </c>
      <c r="E110" s="18"/>
      <c r="F110" s="19">
        <v>2999.54</v>
      </c>
      <c r="G110" s="21" t="s">
        <v>120</v>
      </c>
    </row>
    <row r="111" spans="1:7" x14ac:dyDescent="0.25">
      <c r="A111" s="17" t="s">
        <v>22</v>
      </c>
      <c r="B111" s="18" t="s">
        <v>47</v>
      </c>
      <c r="C111" s="18">
        <v>44015</v>
      </c>
      <c r="D111" s="18" t="s">
        <v>55</v>
      </c>
      <c r="E111" s="18"/>
      <c r="F111" s="19">
        <v>1499.77</v>
      </c>
      <c r="G111" s="21" t="s">
        <v>121</v>
      </c>
    </row>
    <row r="112" spans="1:7" x14ac:dyDescent="0.25">
      <c r="A112" s="17" t="s">
        <v>22</v>
      </c>
      <c r="B112" s="18" t="s">
        <v>47</v>
      </c>
      <c r="C112" s="18">
        <v>44016</v>
      </c>
      <c r="D112" s="18" t="s">
        <v>57</v>
      </c>
      <c r="E112" s="18"/>
      <c r="F112" s="19">
        <v>2999.54</v>
      </c>
      <c r="G112" s="21" t="s">
        <v>122</v>
      </c>
    </row>
    <row r="113" spans="1:7" x14ac:dyDescent="0.25">
      <c r="A113" s="17" t="s">
        <v>22</v>
      </c>
      <c r="B113" s="18" t="s">
        <v>47</v>
      </c>
      <c r="C113" s="18">
        <v>44017</v>
      </c>
      <c r="D113" s="18" t="s">
        <v>51</v>
      </c>
      <c r="E113" s="18"/>
      <c r="F113" s="19">
        <v>4499.3100000000004</v>
      </c>
      <c r="G113" s="21" t="s">
        <v>122</v>
      </c>
    </row>
    <row r="114" spans="1:7" x14ac:dyDescent="0.25">
      <c r="A114" s="17" t="s">
        <v>22</v>
      </c>
      <c r="B114" s="18" t="s">
        <v>47</v>
      </c>
      <c r="C114" s="18">
        <v>44018</v>
      </c>
      <c r="D114" s="18" t="s">
        <v>123</v>
      </c>
      <c r="E114" s="18"/>
      <c r="F114" s="19">
        <v>3000</v>
      </c>
      <c r="G114" s="21" t="s">
        <v>49</v>
      </c>
    </row>
    <row r="115" spans="1:7" x14ac:dyDescent="0.25">
      <c r="A115" s="17" t="s">
        <v>22</v>
      </c>
      <c r="B115" s="18" t="s">
        <v>47</v>
      </c>
      <c r="C115" s="18">
        <v>44019</v>
      </c>
      <c r="D115" s="18" t="s">
        <v>124</v>
      </c>
      <c r="E115" s="18"/>
      <c r="F115" s="19">
        <v>17710</v>
      </c>
      <c r="G115" s="21" t="s">
        <v>125</v>
      </c>
    </row>
    <row r="116" spans="1:7" x14ac:dyDescent="0.25">
      <c r="A116" s="17" t="s">
        <v>22</v>
      </c>
      <c r="B116" s="18" t="s">
        <v>47</v>
      </c>
      <c r="C116" s="18">
        <v>44020</v>
      </c>
      <c r="D116" s="18" t="s">
        <v>126</v>
      </c>
      <c r="E116" s="18"/>
      <c r="F116" s="19">
        <v>14000</v>
      </c>
      <c r="G116" s="21" t="s">
        <v>127</v>
      </c>
    </row>
    <row r="117" spans="1:7" x14ac:dyDescent="0.25">
      <c r="A117" s="17" t="s">
        <v>22</v>
      </c>
      <c r="B117" s="18" t="s">
        <v>47</v>
      </c>
      <c r="C117" s="18">
        <v>44021</v>
      </c>
      <c r="D117" s="18" t="s">
        <v>128</v>
      </c>
      <c r="E117" s="18"/>
      <c r="F117" s="19">
        <v>10000</v>
      </c>
      <c r="G117" s="21" t="s">
        <v>125</v>
      </c>
    </row>
    <row r="118" spans="1:7" x14ac:dyDescent="0.25">
      <c r="A118" s="17" t="s">
        <v>22</v>
      </c>
      <c r="B118" s="18" t="s">
        <v>47</v>
      </c>
      <c r="C118" s="18">
        <v>44022</v>
      </c>
      <c r="D118" s="18" t="s">
        <v>129</v>
      </c>
      <c r="E118" s="18"/>
      <c r="F118" s="19">
        <v>14250</v>
      </c>
      <c r="G118" s="21" t="s">
        <v>130</v>
      </c>
    </row>
    <row r="119" spans="1:7" x14ac:dyDescent="0.25">
      <c r="A119" s="17" t="s">
        <v>22</v>
      </c>
      <c r="B119" s="18" t="s">
        <v>47</v>
      </c>
      <c r="C119" s="18">
        <v>44023</v>
      </c>
      <c r="D119" s="18" t="s">
        <v>131</v>
      </c>
      <c r="E119" s="18"/>
      <c r="F119" s="19">
        <v>10200.959999999999</v>
      </c>
      <c r="G119" s="21" t="s">
        <v>125</v>
      </c>
    </row>
    <row r="120" spans="1:7" x14ac:dyDescent="0.25">
      <c r="A120" s="17" t="s">
        <v>22</v>
      </c>
      <c r="B120" s="18" t="s">
        <v>47</v>
      </c>
      <c r="C120" s="18">
        <v>44024</v>
      </c>
      <c r="D120" s="18" t="s">
        <v>132</v>
      </c>
      <c r="E120" s="18"/>
      <c r="F120" s="19">
        <v>18000</v>
      </c>
      <c r="G120" s="21" t="s">
        <v>125</v>
      </c>
    </row>
    <row r="121" spans="1:7" x14ac:dyDescent="0.25">
      <c r="A121" s="17" t="s">
        <v>22</v>
      </c>
      <c r="B121" s="18" t="s">
        <v>47</v>
      </c>
      <c r="C121" s="18">
        <v>44025</v>
      </c>
      <c r="D121" s="18" t="s">
        <v>133</v>
      </c>
      <c r="E121" s="18"/>
      <c r="F121" s="19">
        <v>12000</v>
      </c>
      <c r="G121" s="21" t="s">
        <v>125</v>
      </c>
    </row>
    <row r="122" spans="1:7" x14ac:dyDescent="0.25">
      <c r="A122" s="17" t="s">
        <v>22</v>
      </c>
      <c r="B122" s="18" t="s">
        <v>47</v>
      </c>
      <c r="C122" s="18">
        <v>44026</v>
      </c>
      <c r="D122" s="18" t="s">
        <v>134</v>
      </c>
      <c r="E122" s="18"/>
      <c r="F122" s="19">
        <v>35000</v>
      </c>
      <c r="G122" s="21" t="s">
        <v>125</v>
      </c>
    </row>
    <row r="123" spans="1:7" x14ac:dyDescent="0.25">
      <c r="A123" s="17" t="s">
        <v>22</v>
      </c>
      <c r="B123" s="18" t="s">
        <v>47</v>
      </c>
      <c r="C123" s="18">
        <v>44027</v>
      </c>
      <c r="D123" s="18" t="s">
        <v>135</v>
      </c>
      <c r="E123" s="18"/>
      <c r="F123" s="19">
        <v>18000</v>
      </c>
      <c r="G123" s="21" t="s">
        <v>136</v>
      </c>
    </row>
    <row r="124" spans="1:7" x14ac:dyDescent="0.25">
      <c r="A124" s="17" t="s">
        <v>22</v>
      </c>
      <c r="B124" s="18" t="s">
        <v>47</v>
      </c>
      <c r="C124" s="18">
        <v>44028</v>
      </c>
      <c r="D124" s="18" t="s">
        <v>137</v>
      </c>
      <c r="E124" s="18"/>
      <c r="F124" s="19">
        <v>10200.959999999999</v>
      </c>
      <c r="G124" s="21" t="s">
        <v>125</v>
      </c>
    </row>
    <row r="125" spans="1:7" x14ac:dyDescent="0.25">
      <c r="A125" s="17" t="s">
        <v>22</v>
      </c>
      <c r="B125" s="18" t="s">
        <v>47</v>
      </c>
      <c r="C125" s="18">
        <v>44029</v>
      </c>
      <c r="D125" s="18" t="s">
        <v>138</v>
      </c>
      <c r="E125" s="18"/>
      <c r="F125" s="19">
        <v>10200.959999999999</v>
      </c>
      <c r="G125" s="21" t="s">
        <v>125</v>
      </c>
    </row>
    <row r="126" spans="1:7" x14ac:dyDescent="0.25">
      <c r="A126" s="17" t="s">
        <v>22</v>
      </c>
      <c r="B126" s="18" t="s">
        <v>47</v>
      </c>
      <c r="C126" s="18">
        <v>44030</v>
      </c>
      <c r="D126" s="18" t="s">
        <v>139</v>
      </c>
      <c r="E126" s="18"/>
      <c r="F126" s="19">
        <v>13514</v>
      </c>
      <c r="G126" s="21" t="s">
        <v>125</v>
      </c>
    </row>
    <row r="127" spans="1:7" x14ac:dyDescent="0.25">
      <c r="A127" s="17" t="s">
        <v>22</v>
      </c>
      <c r="B127" s="18" t="s">
        <v>47</v>
      </c>
      <c r="C127" s="18">
        <v>44031</v>
      </c>
      <c r="D127" s="18" t="s">
        <v>140</v>
      </c>
      <c r="E127" s="18"/>
      <c r="F127" s="19">
        <v>10200.959999999999</v>
      </c>
      <c r="G127" s="21" t="s">
        <v>125</v>
      </c>
    </row>
    <row r="128" spans="1:7" x14ac:dyDescent="0.25">
      <c r="A128" s="17" t="s">
        <v>22</v>
      </c>
      <c r="B128" s="18" t="s">
        <v>47</v>
      </c>
      <c r="C128" s="18">
        <v>44032</v>
      </c>
      <c r="D128" s="18" t="s">
        <v>141</v>
      </c>
      <c r="E128" s="18"/>
      <c r="F128" s="19">
        <v>10200.959999999999</v>
      </c>
      <c r="G128" s="21" t="s">
        <v>125</v>
      </c>
    </row>
    <row r="129" spans="1:7" x14ac:dyDescent="0.25">
      <c r="A129" s="17" t="s">
        <v>22</v>
      </c>
      <c r="B129" s="18" t="s">
        <v>47</v>
      </c>
      <c r="C129" s="18">
        <v>44033</v>
      </c>
      <c r="D129" s="18" t="s">
        <v>48</v>
      </c>
      <c r="E129" s="18"/>
      <c r="F129" s="19">
        <v>5000</v>
      </c>
      <c r="G129" s="21" t="s">
        <v>49</v>
      </c>
    </row>
    <row r="130" spans="1:7" x14ac:dyDescent="0.25">
      <c r="A130" s="17" t="s">
        <v>22</v>
      </c>
      <c r="B130" s="18" t="s">
        <v>47</v>
      </c>
      <c r="C130" s="18">
        <v>44034</v>
      </c>
      <c r="D130" s="18" t="s">
        <v>135</v>
      </c>
      <c r="E130" s="18"/>
      <c r="F130" s="19">
        <v>1214.81</v>
      </c>
      <c r="G130" s="21" t="s">
        <v>122</v>
      </c>
    </row>
    <row r="131" spans="1:7" x14ac:dyDescent="0.25">
      <c r="A131" s="17" t="s">
        <v>22</v>
      </c>
      <c r="B131" s="18" t="s">
        <v>47</v>
      </c>
      <c r="C131" s="18">
        <v>44035</v>
      </c>
      <c r="D131" s="18" t="s">
        <v>142</v>
      </c>
      <c r="E131" s="18"/>
      <c r="F131" s="19">
        <v>5000</v>
      </c>
      <c r="G131" s="21" t="s">
        <v>143</v>
      </c>
    </row>
    <row r="132" spans="1:7" x14ac:dyDescent="0.25">
      <c r="A132" s="17" t="s">
        <v>22</v>
      </c>
      <c r="B132" s="18" t="s">
        <v>47</v>
      </c>
      <c r="C132" s="18">
        <v>44036</v>
      </c>
      <c r="D132" s="18" t="s">
        <v>80</v>
      </c>
      <c r="E132" s="18"/>
      <c r="F132" s="19">
        <v>5000</v>
      </c>
      <c r="G132" s="21" t="s">
        <v>143</v>
      </c>
    </row>
    <row r="133" spans="1:7" x14ac:dyDescent="0.25">
      <c r="A133" s="17" t="s">
        <v>22</v>
      </c>
      <c r="B133" s="18" t="s">
        <v>47</v>
      </c>
      <c r="C133" s="18">
        <v>44037</v>
      </c>
      <c r="D133" s="18" t="s">
        <v>144</v>
      </c>
      <c r="E133" s="18"/>
      <c r="F133" s="19">
        <v>8500</v>
      </c>
      <c r="G133" s="21" t="s">
        <v>145</v>
      </c>
    </row>
    <row r="134" spans="1:7" x14ac:dyDescent="0.25">
      <c r="A134" s="17" t="s">
        <v>22</v>
      </c>
      <c r="B134" s="18" t="s">
        <v>47</v>
      </c>
      <c r="C134" s="18">
        <v>44038</v>
      </c>
      <c r="D134" s="18" t="s">
        <v>146</v>
      </c>
      <c r="E134" s="18"/>
      <c r="F134" s="19">
        <v>8500</v>
      </c>
      <c r="G134" s="21" t="s">
        <v>145</v>
      </c>
    </row>
    <row r="135" spans="1:7" x14ac:dyDescent="0.25">
      <c r="A135" s="17" t="s">
        <v>22</v>
      </c>
      <c r="B135" s="18" t="s">
        <v>47</v>
      </c>
      <c r="C135" s="18">
        <v>44039</v>
      </c>
      <c r="D135" s="18" t="s">
        <v>147</v>
      </c>
      <c r="E135" s="18"/>
      <c r="F135" s="19">
        <v>8500</v>
      </c>
      <c r="G135" s="21" t="s">
        <v>148</v>
      </c>
    </row>
    <row r="136" spans="1:7" x14ac:dyDescent="0.25">
      <c r="A136" s="17" t="s">
        <v>22</v>
      </c>
      <c r="B136" s="18" t="s">
        <v>47</v>
      </c>
      <c r="C136" s="18">
        <v>44040</v>
      </c>
      <c r="D136" s="18" t="s">
        <v>149</v>
      </c>
      <c r="E136" s="18"/>
      <c r="F136" s="19">
        <v>8500</v>
      </c>
      <c r="G136" s="21" t="s">
        <v>148</v>
      </c>
    </row>
    <row r="137" spans="1:7" x14ac:dyDescent="0.25">
      <c r="A137" s="17" t="s">
        <v>22</v>
      </c>
      <c r="B137" s="18" t="s">
        <v>47</v>
      </c>
      <c r="C137" s="18">
        <v>44041</v>
      </c>
      <c r="D137" s="18" t="s">
        <v>78</v>
      </c>
      <c r="E137" s="18"/>
      <c r="F137" s="19">
        <v>8500</v>
      </c>
      <c r="G137" s="21" t="s">
        <v>148</v>
      </c>
    </row>
    <row r="138" spans="1:7" x14ac:dyDescent="0.25">
      <c r="A138" s="17" t="s">
        <v>22</v>
      </c>
      <c r="B138" s="18" t="s">
        <v>47</v>
      </c>
      <c r="C138" s="18">
        <v>44042</v>
      </c>
      <c r="D138" s="18" t="s">
        <v>150</v>
      </c>
      <c r="E138" s="18"/>
      <c r="F138" s="19">
        <v>8500</v>
      </c>
      <c r="G138" s="21" t="s">
        <v>145</v>
      </c>
    </row>
    <row r="139" spans="1:7" x14ac:dyDescent="0.25">
      <c r="A139" s="17" t="s">
        <v>22</v>
      </c>
      <c r="B139" s="18" t="s">
        <v>47</v>
      </c>
      <c r="C139" s="18">
        <v>44043</v>
      </c>
      <c r="D139" s="18" t="s">
        <v>151</v>
      </c>
      <c r="E139" s="18"/>
      <c r="F139" s="19">
        <v>10000</v>
      </c>
      <c r="G139" s="21" t="s">
        <v>145</v>
      </c>
    </row>
    <row r="140" spans="1:7" x14ac:dyDescent="0.25">
      <c r="A140" s="17" t="s">
        <v>22</v>
      </c>
      <c r="B140" s="18" t="s">
        <v>47</v>
      </c>
      <c r="C140" s="18">
        <v>44044</v>
      </c>
      <c r="D140" s="18" t="s">
        <v>152</v>
      </c>
      <c r="E140" s="18"/>
      <c r="F140" s="19">
        <v>0</v>
      </c>
      <c r="G140" s="21"/>
    </row>
    <row r="141" spans="1:7" x14ac:dyDescent="0.25">
      <c r="A141" s="17" t="s">
        <v>153</v>
      </c>
      <c r="B141" s="18" t="s">
        <v>47</v>
      </c>
      <c r="C141" s="18">
        <v>44045</v>
      </c>
      <c r="D141" s="18" t="s">
        <v>53</v>
      </c>
      <c r="E141" s="18"/>
      <c r="F141" s="19">
        <v>12500</v>
      </c>
      <c r="G141" s="21" t="s">
        <v>125</v>
      </c>
    </row>
    <row r="142" spans="1:7" x14ac:dyDescent="0.25">
      <c r="A142" s="17" t="s">
        <v>22</v>
      </c>
      <c r="B142" s="18" t="s">
        <v>47</v>
      </c>
      <c r="C142" s="18">
        <v>44046</v>
      </c>
      <c r="D142" s="18" t="s">
        <v>54</v>
      </c>
      <c r="E142" s="18"/>
      <c r="F142" s="19">
        <v>12500</v>
      </c>
      <c r="G142" s="21" t="s">
        <v>154</v>
      </c>
    </row>
    <row r="143" spans="1:7" x14ac:dyDescent="0.25">
      <c r="A143" s="17" t="s">
        <v>22</v>
      </c>
      <c r="B143" s="18" t="s">
        <v>47</v>
      </c>
      <c r="C143" s="18">
        <v>44047</v>
      </c>
      <c r="D143" s="18" t="s">
        <v>55</v>
      </c>
      <c r="E143" s="18"/>
      <c r="F143" s="19">
        <v>12500</v>
      </c>
      <c r="G143" s="21" t="s">
        <v>154</v>
      </c>
    </row>
    <row r="144" spans="1:7" x14ac:dyDescent="0.25">
      <c r="A144" s="17" t="s">
        <v>22</v>
      </c>
      <c r="B144" s="18" t="s">
        <v>47</v>
      </c>
      <c r="C144" s="18">
        <v>44048</v>
      </c>
      <c r="D144" s="18" t="s">
        <v>56</v>
      </c>
      <c r="E144" s="18"/>
      <c r="F144" s="19">
        <v>12500</v>
      </c>
      <c r="G144" s="21" t="s">
        <v>154</v>
      </c>
    </row>
    <row r="145" spans="1:7" x14ac:dyDescent="0.25">
      <c r="A145" s="17" t="s">
        <v>22</v>
      </c>
      <c r="B145" s="18" t="s">
        <v>47</v>
      </c>
      <c r="C145" s="18">
        <v>44049</v>
      </c>
      <c r="D145" s="18" t="s">
        <v>57</v>
      </c>
      <c r="E145" s="18"/>
      <c r="F145" s="19">
        <v>12500</v>
      </c>
      <c r="G145" s="21" t="s">
        <v>154</v>
      </c>
    </row>
    <row r="146" spans="1:7" x14ac:dyDescent="0.25">
      <c r="A146" s="17" t="s">
        <v>22</v>
      </c>
      <c r="B146" s="18" t="s">
        <v>47</v>
      </c>
      <c r="C146" s="18">
        <v>44050</v>
      </c>
      <c r="D146" s="18" t="s">
        <v>58</v>
      </c>
      <c r="E146" s="18"/>
      <c r="F146" s="19">
        <v>12500</v>
      </c>
      <c r="G146" s="21" t="s">
        <v>154</v>
      </c>
    </row>
    <row r="147" spans="1:7" x14ac:dyDescent="0.25">
      <c r="A147" s="17" t="s">
        <v>23</v>
      </c>
      <c r="B147" s="18" t="s">
        <v>47</v>
      </c>
      <c r="C147" s="18">
        <v>44051</v>
      </c>
      <c r="D147" s="18" t="s">
        <v>137</v>
      </c>
      <c r="E147" s="18"/>
      <c r="F147" s="19">
        <v>4250.3999999999996</v>
      </c>
      <c r="G147" s="21" t="s">
        <v>155</v>
      </c>
    </row>
    <row r="148" spans="1:7" x14ac:dyDescent="0.25">
      <c r="A148" s="17" t="s">
        <v>23</v>
      </c>
      <c r="B148" s="18" t="s">
        <v>47</v>
      </c>
      <c r="C148" s="18">
        <v>44052</v>
      </c>
      <c r="D148" s="18" t="s">
        <v>53</v>
      </c>
      <c r="E148" s="18"/>
      <c r="F148" s="19">
        <v>1041.67</v>
      </c>
      <c r="G148" s="21" t="s">
        <v>155</v>
      </c>
    </row>
    <row r="149" spans="1:7" x14ac:dyDescent="0.25">
      <c r="A149" s="17" t="s">
        <v>23</v>
      </c>
      <c r="B149" s="18" t="s">
        <v>47</v>
      </c>
      <c r="C149" s="18">
        <v>44053</v>
      </c>
      <c r="D149" s="18" t="s">
        <v>57</v>
      </c>
      <c r="E149" s="18"/>
      <c r="F149" s="19">
        <v>1041.67</v>
      </c>
      <c r="G149" s="21" t="s">
        <v>155</v>
      </c>
    </row>
    <row r="150" spans="1:7" x14ac:dyDescent="0.25">
      <c r="A150" s="17" t="s">
        <v>23</v>
      </c>
      <c r="B150" s="18" t="s">
        <v>47</v>
      </c>
      <c r="C150" s="18">
        <v>44054</v>
      </c>
      <c r="D150" s="18" t="s">
        <v>135</v>
      </c>
      <c r="E150" s="18"/>
      <c r="F150" s="19">
        <v>7500</v>
      </c>
      <c r="G150" s="21" t="s">
        <v>155</v>
      </c>
    </row>
    <row r="151" spans="1:7" x14ac:dyDescent="0.25">
      <c r="A151" s="17" t="s">
        <v>23</v>
      </c>
      <c r="B151" s="18" t="s">
        <v>47</v>
      </c>
      <c r="C151" s="18">
        <v>44055</v>
      </c>
      <c r="D151" s="18" t="s">
        <v>156</v>
      </c>
      <c r="E151" s="18"/>
      <c r="F151" s="19">
        <v>1041.67</v>
      </c>
      <c r="G151" s="21" t="s">
        <v>155</v>
      </c>
    </row>
    <row r="152" spans="1:7" x14ac:dyDescent="0.25">
      <c r="A152" s="17" t="s">
        <v>23</v>
      </c>
      <c r="B152" s="18" t="s">
        <v>47</v>
      </c>
      <c r="C152" s="18">
        <v>44056</v>
      </c>
      <c r="D152" s="18" t="s">
        <v>58</v>
      </c>
      <c r="E152" s="18"/>
      <c r="F152" s="19">
        <v>1041.67</v>
      </c>
      <c r="G152" s="21" t="s">
        <v>155</v>
      </c>
    </row>
    <row r="153" spans="1:7" x14ac:dyDescent="0.25">
      <c r="A153" s="17" t="s">
        <v>23</v>
      </c>
      <c r="B153" s="18" t="s">
        <v>47</v>
      </c>
      <c r="C153" s="18">
        <v>44057</v>
      </c>
      <c r="D153" s="18" t="s">
        <v>126</v>
      </c>
      <c r="E153" s="18"/>
      <c r="F153" s="19">
        <v>875</v>
      </c>
      <c r="G153" s="21" t="s">
        <v>155</v>
      </c>
    </row>
    <row r="154" spans="1:7" x14ac:dyDescent="0.25">
      <c r="A154" s="17" t="s">
        <v>23</v>
      </c>
      <c r="B154" s="18" t="s">
        <v>47</v>
      </c>
      <c r="C154" s="18">
        <v>44058</v>
      </c>
      <c r="D154" s="18" t="s">
        <v>54</v>
      </c>
      <c r="E154" s="18"/>
      <c r="F154" s="19">
        <v>1041.67</v>
      </c>
      <c r="G154" s="21" t="s">
        <v>155</v>
      </c>
    </row>
    <row r="155" spans="1:7" x14ac:dyDescent="0.25">
      <c r="A155" s="17" t="s">
        <v>23</v>
      </c>
      <c r="B155" s="18" t="s">
        <v>47</v>
      </c>
      <c r="C155" s="18">
        <v>44059</v>
      </c>
      <c r="D155" s="18" t="s">
        <v>51</v>
      </c>
      <c r="E155" s="18"/>
      <c r="F155" s="19">
        <v>1041.67</v>
      </c>
      <c r="G155" s="21" t="s">
        <v>157</v>
      </c>
    </row>
    <row r="156" spans="1:7" x14ac:dyDescent="0.25">
      <c r="A156" s="17" t="s">
        <v>23</v>
      </c>
      <c r="B156" s="18" t="s">
        <v>47</v>
      </c>
      <c r="C156" s="18">
        <v>44060</v>
      </c>
      <c r="D156" s="18" t="s">
        <v>55</v>
      </c>
      <c r="E156" s="18"/>
      <c r="F156" s="19">
        <v>1041.67</v>
      </c>
      <c r="G156" s="21" t="s">
        <v>155</v>
      </c>
    </row>
    <row r="157" spans="1:7" x14ac:dyDescent="0.25">
      <c r="A157" s="17" t="s">
        <v>23</v>
      </c>
      <c r="B157" s="18" t="s">
        <v>47</v>
      </c>
      <c r="C157" s="18">
        <v>44061</v>
      </c>
      <c r="D157" s="18" t="s">
        <v>132</v>
      </c>
      <c r="E157" s="18"/>
      <c r="F157" s="19">
        <v>7500</v>
      </c>
      <c r="G157" s="21" t="s">
        <v>155</v>
      </c>
    </row>
    <row r="158" spans="1:7" x14ac:dyDescent="0.25">
      <c r="A158" s="17" t="s">
        <v>23</v>
      </c>
      <c r="B158" s="18" t="s">
        <v>47</v>
      </c>
      <c r="C158" s="18">
        <v>44062</v>
      </c>
      <c r="D158" s="18" t="s">
        <v>141</v>
      </c>
      <c r="E158" s="18"/>
      <c r="F158" s="19">
        <v>3400.32</v>
      </c>
      <c r="G158" s="21" t="s">
        <v>155</v>
      </c>
    </row>
    <row r="159" spans="1:7" x14ac:dyDescent="0.25">
      <c r="A159" s="17" t="s">
        <v>23</v>
      </c>
      <c r="B159" s="18" t="s">
        <v>47</v>
      </c>
      <c r="C159" s="18">
        <v>44063</v>
      </c>
      <c r="D159" s="18" t="s">
        <v>138</v>
      </c>
      <c r="E159" s="18"/>
      <c r="F159" s="19">
        <v>4250.3999999999996</v>
      </c>
      <c r="G159" s="21" t="s">
        <v>155</v>
      </c>
    </row>
    <row r="160" spans="1:7" x14ac:dyDescent="0.25">
      <c r="A160" s="17" t="s">
        <v>23</v>
      </c>
      <c r="B160" s="18" t="s">
        <v>47</v>
      </c>
      <c r="C160" s="18">
        <v>44064</v>
      </c>
      <c r="D160" s="18" t="s">
        <v>131</v>
      </c>
      <c r="E160" s="18"/>
      <c r="F160" s="19">
        <v>2550.2399999999998</v>
      </c>
      <c r="G160" s="21" t="s">
        <v>155</v>
      </c>
    </row>
    <row r="161" spans="1:7" x14ac:dyDescent="0.25">
      <c r="A161" s="17" t="s">
        <v>23</v>
      </c>
      <c r="B161" s="18" t="s">
        <v>47</v>
      </c>
      <c r="C161" s="18">
        <v>44065</v>
      </c>
      <c r="D161" s="18" t="s">
        <v>133</v>
      </c>
      <c r="E161" s="18"/>
      <c r="F161" s="19">
        <v>5000</v>
      </c>
      <c r="G161" s="21" t="s">
        <v>155</v>
      </c>
    </row>
    <row r="162" spans="1:7" x14ac:dyDescent="0.25">
      <c r="A162" s="17" t="s">
        <v>23</v>
      </c>
      <c r="B162" s="18" t="s">
        <v>47</v>
      </c>
      <c r="C162" s="18">
        <v>44066</v>
      </c>
      <c r="D162" s="18" t="s">
        <v>139</v>
      </c>
      <c r="E162" s="18"/>
      <c r="F162" s="19">
        <v>4504.67</v>
      </c>
      <c r="G162" s="21" t="s">
        <v>155</v>
      </c>
    </row>
    <row r="163" spans="1:7" x14ac:dyDescent="0.25">
      <c r="A163" s="17" t="s">
        <v>23</v>
      </c>
      <c r="B163" s="18" t="s">
        <v>47</v>
      </c>
      <c r="C163" s="18">
        <v>44067</v>
      </c>
      <c r="D163" s="18" t="s">
        <v>140</v>
      </c>
      <c r="E163" s="18"/>
      <c r="F163" s="19">
        <v>3400.32</v>
      </c>
      <c r="G163" s="21" t="s">
        <v>155</v>
      </c>
    </row>
    <row r="164" spans="1:7" x14ac:dyDescent="0.25">
      <c r="A164" s="17" t="s">
        <v>23</v>
      </c>
      <c r="B164" s="18" t="s">
        <v>47</v>
      </c>
      <c r="C164" s="18">
        <v>44068</v>
      </c>
      <c r="D164" s="18" t="s">
        <v>124</v>
      </c>
      <c r="E164" s="18"/>
      <c r="F164" s="19">
        <v>2951.67</v>
      </c>
      <c r="G164" s="21" t="s">
        <v>155</v>
      </c>
    </row>
    <row r="165" spans="1:7" x14ac:dyDescent="0.25">
      <c r="A165" s="17" t="s">
        <v>23</v>
      </c>
      <c r="B165" s="18" t="s">
        <v>47</v>
      </c>
      <c r="C165" s="18">
        <v>44069</v>
      </c>
      <c r="D165" s="18" t="s">
        <v>158</v>
      </c>
      <c r="E165" s="18"/>
      <c r="F165" s="19">
        <v>14583.33</v>
      </c>
      <c r="G165" s="21" t="s">
        <v>155</v>
      </c>
    </row>
    <row r="166" spans="1:7" x14ac:dyDescent="0.25">
      <c r="A166" s="17" t="s">
        <v>23</v>
      </c>
      <c r="B166" s="18" t="s">
        <v>47</v>
      </c>
      <c r="C166" s="18">
        <v>44070</v>
      </c>
      <c r="D166" s="18" t="s">
        <v>159</v>
      </c>
      <c r="E166" s="18"/>
      <c r="F166" s="19">
        <v>10200.959999999999</v>
      </c>
      <c r="G166" s="21" t="s">
        <v>155</v>
      </c>
    </row>
    <row r="167" spans="1:7" x14ac:dyDescent="0.25">
      <c r="A167" s="17" t="s">
        <v>24</v>
      </c>
      <c r="B167" s="18" t="s">
        <v>47</v>
      </c>
      <c r="C167" s="18">
        <v>44071</v>
      </c>
      <c r="D167" s="18" t="s">
        <v>51</v>
      </c>
      <c r="E167" s="18"/>
      <c r="F167" s="19">
        <v>12500</v>
      </c>
      <c r="G167" s="21" t="s">
        <v>125</v>
      </c>
    </row>
    <row r="168" spans="1:7" x14ac:dyDescent="0.25">
      <c r="A168" s="17" t="s">
        <v>24</v>
      </c>
      <c r="B168" s="18" t="s">
        <v>47</v>
      </c>
      <c r="C168" s="18">
        <v>44073</v>
      </c>
      <c r="D168" s="18" t="s">
        <v>69</v>
      </c>
      <c r="E168" s="18"/>
      <c r="F168" s="19">
        <v>136664.28</v>
      </c>
      <c r="G168" s="21" t="s">
        <v>160</v>
      </c>
    </row>
    <row r="169" spans="1:7" x14ac:dyDescent="0.25">
      <c r="A169" s="17" t="s">
        <v>30</v>
      </c>
      <c r="B169" s="18" t="s">
        <v>47</v>
      </c>
      <c r="C169" s="18">
        <v>44074</v>
      </c>
      <c r="D169" s="18" t="s">
        <v>161</v>
      </c>
      <c r="E169" s="18"/>
      <c r="F169" s="19">
        <v>7600</v>
      </c>
      <c r="G169" s="21" t="s">
        <v>162</v>
      </c>
    </row>
    <row r="170" spans="1:7" x14ac:dyDescent="0.25">
      <c r="A170" s="17" t="s">
        <v>31</v>
      </c>
      <c r="B170" s="18" t="s">
        <v>47</v>
      </c>
      <c r="C170" s="18">
        <v>44075</v>
      </c>
      <c r="D170" s="18" t="s">
        <v>64</v>
      </c>
      <c r="E170" s="18"/>
      <c r="F170" s="19">
        <v>14250</v>
      </c>
      <c r="G170" s="21" t="s">
        <v>163</v>
      </c>
    </row>
    <row r="171" spans="1:7" x14ac:dyDescent="0.25">
      <c r="A171" s="17" t="s">
        <v>31</v>
      </c>
      <c r="B171" s="18" t="s">
        <v>47</v>
      </c>
      <c r="C171" s="18">
        <v>44076</v>
      </c>
      <c r="D171" s="18" t="s">
        <v>62</v>
      </c>
      <c r="E171" s="18"/>
      <c r="F171" s="19">
        <v>12350</v>
      </c>
      <c r="G171" s="21" t="s">
        <v>163</v>
      </c>
    </row>
    <row r="172" spans="1:7" x14ac:dyDescent="0.25">
      <c r="A172" s="17" t="s">
        <v>31</v>
      </c>
      <c r="B172" s="18" t="s">
        <v>47</v>
      </c>
      <c r="C172" s="18">
        <v>44077</v>
      </c>
      <c r="D172" s="18" t="s">
        <v>73</v>
      </c>
      <c r="E172" s="18"/>
      <c r="F172" s="19">
        <v>12350</v>
      </c>
      <c r="G172" s="21" t="s">
        <v>163</v>
      </c>
    </row>
    <row r="173" spans="1:7" x14ac:dyDescent="0.25">
      <c r="A173" s="17" t="s">
        <v>31</v>
      </c>
      <c r="B173" s="18" t="s">
        <v>47</v>
      </c>
      <c r="C173" s="18">
        <v>44078</v>
      </c>
      <c r="D173" s="18" t="s">
        <v>67</v>
      </c>
      <c r="E173" s="18"/>
      <c r="F173" s="19">
        <v>39900</v>
      </c>
      <c r="G173" s="21" t="s">
        <v>164</v>
      </c>
    </row>
    <row r="174" spans="1:7" x14ac:dyDescent="0.25">
      <c r="A174" s="17" t="s">
        <v>31</v>
      </c>
      <c r="B174" s="18" t="s">
        <v>47</v>
      </c>
      <c r="C174" s="18">
        <v>44079</v>
      </c>
      <c r="D174" s="18" t="s">
        <v>165</v>
      </c>
      <c r="E174" s="18"/>
      <c r="F174" s="19">
        <v>2500</v>
      </c>
      <c r="G174" s="21" t="s">
        <v>155</v>
      </c>
    </row>
    <row r="175" spans="1:7" x14ac:dyDescent="0.25">
      <c r="A175" s="17" t="s">
        <v>31</v>
      </c>
      <c r="B175" s="18" t="s">
        <v>47</v>
      </c>
      <c r="C175" s="18">
        <v>44080</v>
      </c>
      <c r="D175" s="18" t="s">
        <v>166</v>
      </c>
      <c r="E175" s="18"/>
      <c r="F175" s="19">
        <v>6000</v>
      </c>
      <c r="G175" s="21" t="s">
        <v>167</v>
      </c>
    </row>
    <row r="176" spans="1:7" x14ac:dyDescent="0.25">
      <c r="A176" s="17" t="s">
        <v>32</v>
      </c>
      <c r="B176" s="18" t="s">
        <v>47</v>
      </c>
      <c r="C176" s="18">
        <v>44081</v>
      </c>
      <c r="D176" s="18" t="s">
        <v>128</v>
      </c>
      <c r="E176" s="18"/>
      <c r="F176" s="19">
        <v>5833.31</v>
      </c>
      <c r="G176" s="21" t="s">
        <v>155</v>
      </c>
    </row>
    <row r="177" spans="1:7" s="5" customFormat="1" ht="14.25" customHeight="1" x14ac:dyDescent="0.25">
      <c r="A177" s="66"/>
      <c r="B177" s="18"/>
      <c r="C177" s="18"/>
      <c r="D177" s="67" t="s">
        <v>168</v>
      </c>
      <c r="E177" s="18"/>
      <c r="F177" s="25">
        <f>SUM(F53:F176)</f>
        <v>2142201.8499999992</v>
      </c>
      <c r="G177" s="21"/>
    </row>
    <row r="178" spans="1:7" x14ac:dyDescent="0.25">
      <c r="A178" s="66"/>
      <c r="B178" s="18"/>
      <c r="C178" s="18"/>
      <c r="D178" s="67" t="s">
        <v>169</v>
      </c>
      <c r="E178" s="18"/>
      <c r="F178" s="25">
        <f>+F177</f>
        <v>2142201.8499999992</v>
      </c>
      <c r="G178" s="21"/>
    </row>
    <row r="179" spans="1:7" ht="15.75" thickBot="1" x14ac:dyDescent="0.3">
      <c r="A179" s="68"/>
      <c r="B179" s="18"/>
      <c r="C179" s="69"/>
      <c r="D179" s="70" t="s">
        <v>170</v>
      </c>
      <c r="E179" s="69"/>
      <c r="F179" s="71">
        <f>+F178</f>
        <v>2142201.8499999992</v>
      </c>
      <c r="G179" s="72"/>
    </row>
    <row r="180" spans="1:7" ht="15.75" thickBot="1" x14ac:dyDescent="0.3">
      <c r="A180" s="73"/>
      <c r="B180" s="69"/>
      <c r="C180" s="69"/>
      <c r="D180" s="74"/>
      <c r="E180" s="69"/>
      <c r="F180" s="71">
        <v>0</v>
      </c>
      <c r="G180" s="72"/>
    </row>
    <row r="181" spans="1:7" s="5" customFormat="1" ht="14.25" customHeight="1" thickBot="1" x14ac:dyDescent="0.3">
      <c r="A181" s="75"/>
      <c r="B181" s="76"/>
      <c r="C181" s="76"/>
      <c r="D181" s="77" t="s">
        <v>171</v>
      </c>
      <c r="E181" s="76"/>
      <c r="F181" s="76"/>
      <c r="G181" s="78"/>
    </row>
    <row r="182" spans="1:7" x14ac:dyDescent="0.25">
      <c r="A182" s="79">
        <v>44693</v>
      </c>
      <c r="B182" s="63" t="s">
        <v>14</v>
      </c>
      <c r="C182" s="63">
        <v>5626</v>
      </c>
      <c r="D182" s="63" t="s">
        <v>172</v>
      </c>
      <c r="E182" s="63"/>
      <c r="F182" s="64">
        <v>11400</v>
      </c>
      <c r="G182" s="80" t="s">
        <v>173</v>
      </c>
    </row>
    <row r="183" spans="1:7" x14ac:dyDescent="0.25">
      <c r="A183" s="81">
        <v>44693</v>
      </c>
      <c r="B183" s="18" t="s">
        <v>14</v>
      </c>
      <c r="C183" s="18">
        <v>5627</v>
      </c>
      <c r="D183" s="18" t="s">
        <v>174</v>
      </c>
      <c r="E183" s="18"/>
      <c r="F183" s="19">
        <v>8075</v>
      </c>
      <c r="G183" s="21" t="s">
        <v>173</v>
      </c>
    </row>
    <row r="184" spans="1:7" x14ac:dyDescent="0.25">
      <c r="A184" s="81">
        <v>44693</v>
      </c>
      <c r="B184" s="18" t="s">
        <v>14</v>
      </c>
      <c r="C184" s="18">
        <v>5628</v>
      </c>
      <c r="D184" s="18" t="s">
        <v>175</v>
      </c>
      <c r="E184" s="18"/>
      <c r="F184" s="19">
        <v>3900</v>
      </c>
      <c r="G184" s="21" t="s">
        <v>176</v>
      </c>
    </row>
    <row r="185" spans="1:7" x14ac:dyDescent="0.25">
      <c r="A185" s="81">
        <v>44693</v>
      </c>
      <c r="B185" s="18" t="s">
        <v>14</v>
      </c>
      <c r="C185" s="18">
        <v>5629</v>
      </c>
      <c r="D185" s="18" t="s">
        <v>177</v>
      </c>
      <c r="E185" s="18"/>
      <c r="F185" s="19">
        <v>12350</v>
      </c>
      <c r="G185" s="21" t="s">
        <v>173</v>
      </c>
    </row>
    <row r="186" spans="1:7" x14ac:dyDescent="0.25">
      <c r="A186" s="81">
        <v>44693</v>
      </c>
      <c r="B186" s="18" t="s">
        <v>14</v>
      </c>
      <c r="C186" s="18">
        <v>5630</v>
      </c>
      <c r="D186" s="18" t="s">
        <v>178</v>
      </c>
      <c r="E186" s="18"/>
      <c r="F186" s="19">
        <v>11590</v>
      </c>
      <c r="G186" s="21" t="s">
        <v>173</v>
      </c>
    </row>
    <row r="187" spans="1:7" ht="15.75" customHeight="1" x14ac:dyDescent="0.25">
      <c r="A187" s="81">
        <v>44693</v>
      </c>
      <c r="B187" s="18" t="s">
        <v>14</v>
      </c>
      <c r="C187" s="18">
        <v>5631</v>
      </c>
      <c r="D187" s="18" t="s">
        <v>179</v>
      </c>
      <c r="E187" s="18"/>
      <c r="F187" s="19">
        <v>67325.399999999994</v>
      </c>
      <c r="G187" s="21" t="s">
        <v>118</v>
      </c>
    </row>
    <row r="188" spans="1:7" x14ac:dyDescent="0.25">
      <c r="A188" s="81">
        <v>44693</v>
      </c>
      <c r="B188" s="18" t="s">
        <v>14</v>
      </c>
      <c r="C188" s="18">
        <v>5632</v>
      </c>
      <c r="D188" s="18" t="s">
        <v>179</v>
      </c>
      <c r="E188" s="18"/>
      <c r="F188" s="19">
        <v>127096.2</v>
      </c>
      <c r="G188" s="21" t="s">
        <v>118</v>
      </c>
    </row>
    <row r="189" spans="1:7" x14ac:dyDescent="0.25">
      <c r="A189" s="17">
        <v>44693</v>
      </c>
      <c r="B189" s="18" t="s">
        <v>14</v>
      </c>
      <c r="C189" s="18">
        <v>5633</v>
      </c>
      <c r="D189" s="18" t="s">
        <v>180</v>
      </c>
      <c r="E189" s="18"/>
      <c r="F189" s="19">
        <v>3100</v>
      </c>
      <c r="G189" s="21" t="s">
        <v>176</v>
      </c>
    </row>
    <row r="190" spans="1:7" x14ac:dyDescent="0.25">
      <c r="A190" s="81">
        <v>44693</v>
      </c>
      <c r="B190" s="18" t="s">
        <v>14</v>
      </c>
      <c r="C190" s="18">
        <v>5634</v>
      </c>
      <c r="D190" s="18" t="s">
        <v>181</v>
      </c>
      <c r="E190" s="18"/>
      <c r="F190" s="19">
        <v>3770</v>
      </c>
      <c r="G190" s="21" t="s">
        <v>176</v>
      </c>
    </row>
    <row r="191" spans="1:7" x14ac:dyDescent="0.25">
      <c r="A191" s="81">
        <v>44693</v>
      </c>
      <c r="B191" s="18" t="s">
        <v>14</v>
      </c>
      <c r="C191" s="18">
        <v>5635</v>
      </c>
      <c r="D191" s="18" t="s">
        <v>182</v>
      </c>
      <c r="E191" s="18"/>
      <c r="F191" s="19">
        <v>1750</v>
      </c>
      <c r="G191" s="21" t="s">
        <v>183</v>
      </c>
    </row>
    <row r="192" spans="1:7" x14ac:dyDescent="0.25">
      <c r="A192" s="81">
        <v>44693</v>
      </c>
      <c r="B192" s="18" t="s">
        <v>14</v>
      </c>
      <c r="C192" s="18">
        <v>5636</v>
      </c>
      <c r="D192" s="18" t="s">
        <v>184</v>
      </c>
      <c r="E192" s="18"/>
      <c r="F192" s="19">
        <v>1800</v>
      </c>
      <c r="G192" s="21" t="s">
        <v>176</v>
      </c>
    </row>
    <row r="193" spans="1:7" x14ac:dyDescent="0.25">
      <c r="A193" s="81">
        <v>44693</v>
      </c>
      <c r="B193" s="18" t="s">
        <v>14</v>
      </c>
      <c r="C193" s="18">
        <v>5637</v>
      </c>
      <c r="D193" s="18" t="s">
        <v>185</v>
      </c>
      <c r="E193" s="18"/>
      <c r="F193" s="19">
        <v>4516.32</v>
      </c>
      <c r="G193" s="21" t="s">
        <v>186</v>
      </c>
    </row>
    <row r="194" spans="1:7" x14ac:dyDescent="0.25">
      <c r="A194" s="81">
        <v>44693</v>
      </c>
      <c r="B194" s="18" t="s">
        <v>14</v>
      </c>
      <c r="C194" s="18">
        <v>5638</v>
      </c>
      <c r="D194" s="18" t="s">
        <v>182</v>
      </c>
      <c r="E194" s="18"/>
      <c r="F194" s="19">
        <v>1750</v>
      </c>
      <c r="G194" s="21" t="s">
        <v>183</v>
      </c>
    </row>
    <row r="195" spans="1:7" x14ac:dyDescent="0.25">
      <c r="A195" s="81">
        <v>44693</v>
      </c>
      <c r="B195" s="18" t="s">
        <v>14</v>
      </c>
      <c r="C195" s="18">
        <v>5639</v>
      </c>
      <c r="D195" s="18" t="s">
        <v>187</v>
      </c>
      <c r="E195" s="18"/>
      <c r="F195" s="19">
        <v>15200</v>
      </c>
      <c r="G195" s="21" t="s">
        <v>173</v>
      </c>
    </row>
    <row r="196" spans="1:7" x14ac:dyDescent="0.25">
      <c r="A196" s="81">
        <v>44693</v>
      </c>
      <c r="B196" s="18" t="s">
        <v>14</v>
      </c>
      <c r="C196" s="18">
        <v>5640</v>
      </c>
      <c r="D196" s="18" t="s">
        <v>188</v>
      </c>
      <c r="E196" s="18"/>
      <c r="F196" s="19">
        <v>12350</v>
      </c>
      <c r="G196" s="21" t="s">
        <v>173</v>
      </c>
    </row>
    <row r="197" spans="1:7" x14ac:dyDescent="0.25">
      <c r="A197" s="81">
        <v>44693</v>
      </c>
      <c r="B197" s="18" t="s">
        <v>14</v>
      </c>
      <c r="C197" s="18">
        <v>5641</v>
      </c>
      <c r="D197" s="18" t="s">
        <v>189</v>
      </c>
      <c r="E197" s="18"/>
      <c r="F197" s="19">
        <v>14250</v>
      </c>
      <c r="G197" s="21" t="s">
        <v>173</v>
      </c>
    </row>
    <row r="198" spans="1:7" x14ac:dyDescent="0.25">
      <c r="A198" s="81">
        <v>44693</v>
      </c>
      <c r="B198" s="18" t="s">
        <v>14</v>
      </c>
      <c r="C198" s="18">
        <v>5642</v>
      </c>
      <c r="D198" s="18" t="s">
        <v>190</v>
      </c>
      <c r="E198" s="18"/>
      <c r="F198" s="19">
        <v>11400</v>
      </c>
      <c r="G198" s="21" t="s">
        <v>173</v>
      </c>
    </row>
    <row r="199" spans="1:7" x14ac:dyDescent="0.25">
      <c r="A199" s="81">
        <v>44693</v>
      </c>
      <c r="B199" s="18" t="s">
        <v>14</v>
      </c>
      <c r="C199" s="18">
        <v>5643</v>
      </c>
      <c r="D199" s="18" t="s">
        <v>191</v>
      </c>
      <c r="E199" s="18"/>
      <c r="F199" s="19">
        <v>12350</v>
      </c>
      <c r="G199" s="21" t="s">
        <v>173</v>
      </c>
    </row>
    <row r="200" spans="1:7" x14ac:dyDescent="0.25">
      <c r="A200" s="81">
        <v>44693</v>
      </c>
      <c r="B200" s="18" t="s">
        <v>14</v>
      </c>
      <c r="C200" s="18">
        <v>5644</v>
      </c>
      <c r="D200" s="18" t="s">
        <v>192</v>
      </c>
      <c r="E200" s="18"/>
      <c r="F200" s="19">
        <v>13300</v>
      </c>
      <c r="G200" s="21" t="s">
        <v>173</v>
      </c>
    </row>
    <row r="201" spans="1:7" x14ac:dyDescent="0.25">
      <c r="A201" s="81">
        <v>44693</v>
      </c>
      <c r="B201" s="18" t="s">
        <v>14</v>
      </c>
      <c r="C201" s="18">
        <v>5645</v>
      </c>
      <c r="D201" s="18" t="s">
        <v>193</v>
      </c>
      <c r="E201" s="18"/>
      <c r="F201" s="19">
        <v>11400</v>
      </c>
      <c r="G201" s="21" t="s">
        <v>173</v>
      </c>
    </row>
    <row r="202" spans="1:7" x14ac:dyDescent="0.25">
      <c r="A202" s="81">
        <v>44693</v>
      </c>
      <c r="B202" s="18" t="s">
        <v>14</v>
      </c>
      <c r="C202" s="18">
        <v>5646</v>
      </c>
      <c r="D202" s="18" t="s">
        <v>194</v>
      </c>
      <c r="E202" s="18"/>
      <c r="F202" s="19">
        <v>42750</v>
      </c>
      <c r="G202" s="21" t="s">
        <v>173</v>
      </c>
    </row>
    <row r="203" spans="1:7" x14ac:dyDescent="0.25">
      <c r="A203" s="81">
        <v>44693</v>
      </c>
      <c r="B203" s="18" t="s">
        <v>14</v>
      </c>
      <c r="C203" s="18">
        <v>5647</v>
      </c>
      <c r="D203" s="18" t="s">
        <v>195</v>
      </c>
      <c r="E203" s="18"/>
      <c r="F203" s="19">
        <v>14250</v>
      </c>
      <c r="G203" s="21" t="s">
        <v>173</v>
      </c>
    </row>
    <row r="204" spans="1:7" x14ac:dyDescent="0.25">
      <c r="A204" s="81">
        <v>44693</v>
      </c>
      <c r="B204" s="18" t="s">
        <v>14</v>
      </c>
      <c r="C204" s="18">
        <v>5648</v>
      </c>
      <c r="D204" s="18" t="s">
        <v>196</v>
      </c>
      <c r="E204" s="18"/>
      <c r="F204" s="19">
        <v>14250</v>
      </c>
      <c r="G204" s="21" t="s">
        <v>173</v>
      </c>
    </row>
    <row r="205" spans="1:7" x14ac:dyDescent="0.25">
      <c r="A205" s="81">
        <v>44693</v>
      </c>
      <c r="B205" s="18" t="s">
        <v>14</v>
      </c>
      <c r="C205" s="18">
        <v>5649</v>
      </c>
      <c r="D205" s="18" t="s">
        <v>197</v>
      </c>
      <c r="E205" s="18"/>
      <c r="F205" s="19">
        <v>3000</v>
      </c>
      <c r="G205" s="21" t="s">
        <v>198</v>
      </c>
    </row>
    <row r="206" spans="1:7" x14ac:dyDescent="0.25">
      <c r="A206" s="81">
        <v>44693</v>
      </c>
      <c r="B206" s="18" t="s">
        <v>14</v>
      </c>
      <c r="C206" s="18">
        <v>5650</v>
      </c>
      <c r="D206" s="18" t="s">
        <v>199</v>
      </c>
      <c r="E206" s="18"/>
      <c r="F206" s="82">
        <v>24266.67</v>
      </c>
      <c r="G206" s="21" t="s">
        <v>200</v>
      </c>
    </row>
    <row r="207" spans="1:7" x14ac:dyDescent="0.25">
      <c r="A207" s="81">
        <v>44693</v>
      </c>
      <c r="B207" s="18" t="s">
        <v>14</v>
      </c>
      <c r="C207" s="18">
        <v>5651</v>
      </c>
      <c r="D207" s="18" t="s">
        <v>201</v>
      </c>
      <c r="E207" s="18"/>
      <c r="F207" s="19">
        <v>42750</v>
      </c>
      <c r="G207" s="21" t="s">
        <v>173</v>
      </c>
    </row>
    <row r="208" spans="1:7" x14ac:dyDescent="0.25">
      <c r="A208" s="81">
        <v>44693</v>
      </c>
      <c r="B208" s="18" t="s">
        <v>14</v>
      </c>
      <c r="C208" s="83">
        <v>5652</v>
      </c>
      <c r="D208" s="18" t="s">
        <v>202</v>
      </c>
      <c r="E208" s="18"/>
      <c r="F208" s="19">
        <v>33250</v>
      </c>
      <c r="G208" s="21" t="s">
        <v>173</v>
      </c>
    </row>
    <row r="209" spans="1:7" x14ac:dyDescent="0.25">
      <c r="A209" s="81">
        <v>44693</v>
      </c>
      <c r="B209" s="18" t="s">
        <v>14</v>
      </c>
      <c r="C209" s="83">
        <v>5653</v>
      </c>
      <c r="D209" s="18" t="s">
        <v>203</v>
      </c>
      <c r="E209" s="18"/>
      <c r="F209" s="19">
        <v>14250</v>
      </c>
      <c r="G209" s="21" t="s">
        <v>173</v>
      </c>
    </row>
    <row r="210" spans="1:7" x14ac:dyDescent="0.25">
      <c r="A210" s="81">
        <v>44693</v>
      </c>
      <c r="B210" s="18" t="s">
        <v>14</v>
      </c>
      <c r="C210" s="83">
        <v>5654</v>
      </c>
      <c r="D210" s="18" t="s">
        <v>204</v>
      </c>
      <c r="E210" s="18"/>
      <c r="F210" s="19">
        <v>42750</v>
      </c>
      <c r="G210" s="21" t="s">
        <v>173</v>
      </c>
    </row>
    <row r="211" spans="1:7" x14ac:dyDescent="0.25">
      <c r="A211" s="81">
        <v>44693</v>
      </c>
      <c r="B211" s="18" t="s">
        <v>14</v>
      </c>
      <c r="C211" s="83">
        <v>5655</v>
      </c>
      <c r="D211" s="18" t="s">
        <v>205</v>
      </c>
      <c r="E211" s="18"/>
      <c r="F211" s="19">
        <v>12350</v>
      </c>
      <c r="G211" s="21" t="s">
        <v>173</v>
      </c>
    </row>
    <row r="212" spans="1:7" x14ac:dyDescent="0.25">
      <c r="A212" s="81">
        <v>44693</v>
      </c>
      <c r="B212" s="18" t="s">
        <v>14</v>
      </c>
      <c r="C212" s="83">
        <v>5656</v>
      </c>
      <c r="D212" s="18" t="s">
        <v>206</v>
      </c>
      <c r="E212" s="18"/>
      <c r="F212" s="19">
        <v>7600</v>
      </c>
      <c r="G212" s="21" t="s">
        <v>207</v>
      </c>
    </row>
    <row r="213" spans="1:7" x14ac:dyDescent="0.25">
      <c r="A213" s="81">
        <v>44724</v>
      </c>
      <c r="B213" s="18" t="s">
        <v>14</v>
      </c>
      <c r="C213" s="83">
        <v>5657</v>
      </c>
      <c r="D213" s="18" t="s">
        <v>208</v>
      </c>
      <c r="E213" s="18"/>
      <c r="F213" s="19">
        <v>59375</v>
      </c>
      <c r="G213" s="21" t="s">
        <v>118</v>
      </c>
    </row>
    <row r="214" spans="1:7" x14ac:dyDescent="0.25">
      <c r="A214" s="17">
        <v>44724</v>
      </c>
      <c r="B214" s="18" t="s">
        <v>14</v>
      </c>
      <c r="C214" s="83">
        <v>5658</v>
      </c>
      <c r="D214" s="18" t="s">
        <v>209</v>
      </c>
      <c r="E214" s="18"/>
      <c r="F214" s="19">
        <v>1000</v>
      </c>
      <c r="G214" s="21" t="s">
        <v>176</v>
      </c>
    </row>
    <row r="215" spans="1:7" x14ac:dyDescent="0.25">
      <c r="A215" s="17">
        <v>44724</v>
      </c>
      <c r="B215" s="18" t="s">
        <v>14</v>
      </c>
      <c r="C215" s="83">
        <v>5659</v>
      </c>
      <c r="D215" s="18" t="s">
        <v>210</v>
      </c>
      <c r="E215" s="18"/>
      <c r="F215" s="19">
        <v>25000</v>
      </c>
      <c r="G215" s="21" t="s">
        <v>211</v>
      </c>
    </row>
    <row r="216" spans="1:7" x14ac:dyDescent="0.25">
      <c r="A216" s="17">
        <v>44724</v>
      </c>
      <c r="B216" s="18" t="s">
        <v>14</v>
      </c>
      <c r="C216" s="83">
        <v>5660</v>
      </c>
      <c r="D216" s="18" t="s">
        <v>212</v>
      </c>
      <c r="E216" s="18"/>
      <c r="F216" s="19">
        <v>25000</v>
      </c>
      <c r="G216" s="21" t="s">
        <v>211</v>
      </c>
    </row>
    <row r="217" spans="1:7" x14ac:dyDescent="0.25">
      <c r="A217" s="17">
        <v>44724</v>
      </c>
      <c r="B217" s="18" t="s">
        <v>14</v>
      </c>
      <c r="C217" s="83">
        <v>5661</v>
      </c>
      <c r="D217" s="18" t="s">
        <v>213</v>
      </c>
      <c r="E217" s="18"/>
      <c r="F217" s="19">
        <v>25000</v>
      </c>
      <c r="G217" s="21" t="s">
        <v>211</v>
      </c>
    </row>
    <row r="218" spans="1:7" x14ac:dyDescent="0.25">
      <c r="A218" s="17">
        <v>44724</v>
      </c>
      <c r="B218" s="18" t="s">
        <v>14</v>
      </c>
      <c r="C218" s="83">
        <v>5662</v>
      </c>
      <c r="D218" s="18" t="s">
        <v>214</v>
      </c>
      <c r="E218" s="18"/>
      <c r="F218" s="19">
        <v>25000</v>
      </c>
      <c r="G218" s="21" t="s">
        <v>211</v>
      </c>
    </row>
    <row r="219" spans="1:7" x14ac:dyDescent="0.25">
      <c r="A219" s="17">
        <v>44724</v>
      </c>
      <c r="B219" s="18" t="s">
        <v>14</v>
      </c>
      <c r="C219" s="83">
        <v>5663</v>
      </c>
      <c r="D219" s="18" t="s">
        <v>215</v>
      </c>
      <c r="E219" s="18"/>
      <c r="F219" s="19">
        <v>25000</v>
      </c>
      <c r="G219" s="21" t="s">
        <v>211</v>
      </c>
    </row>
    <row r="220" spans="1:7" x14ac:dyDescent="0.25">
      <c r="A220" s="17">
        <v>44724</v>
      </c>
      <c r="B220" s="18" t="s">
        <v>14</v>
      </c>
      <c r="C220" s="83">
        <v>5664</v>
      </c>
      <c r="D220" s="18" t="s">
        <v>216</v>
      </c>
      <c r="E220" s="18"/>
      <c r="F220" s="19">
        <v>25000</v>
      </c>
      <c r="G220" s="21" t="s">
        <v>211</v>
      </c>
    </row>
    <row r="221" spans="1:7" x14ac:dyDescent="0.25">
      <c r="A221" s="17">
        <v>44724</v>
      </c>
      <c r="B221" s="18" t="s">
        <v>14</v>
      </c>
      <c r="C221" s="83">
        <v>5665</v>
      </c>
      <c r="D221" s="18" t="s">
        <v>217</v>
      </c>
      <c r="E221" s="18"/>
      <c r="F221" s="19">
        <v>25000</v>
      </c>
      <c r="G221" s="21" t="s">
        <v>211</v>
      </c>
    </row>
    <row r="222" spans="1:7" x14ac:dyDescent="0.25">
      <c r="A222" s="17">
        <v>44724</v>
      </c>
      <c r="B222" s="18" t="s">
        <v>14</v>
      </c>
      <c r="C222" s="83">
        <v>5666</v>
      </c>
      <c r="D222" s="18" t="s">
        <v>218</v>
      </c>
      <c r="E222" s="18"/>
      <c r="F222" s="19">
        <v>25000</v>
      </c>
      <c r="G222" s="21" t="s">
        <v>211</v>
      </c>
    </row>
    <row r="223" spans="1:7" x14ac:dyDescent="0.25">
      <c r="A223" s="17">
        <v>44724</v>
      </c>
      <c r="B223" s="18" t="s">
        <v>14</v>
      </c>
      <c r="C223" s="83">
        <v>5667</v>
      </c>
      <c r="D223" s="18" t="s">
        <v>208</v>
      </c>
      <c r="E223" s="18"/>
      <c r="F223" s="19">
        <v>169629.91</v>
      </c>
      <c r="G223" s="21" t="s">
        <v>118</v>
      </c>
    </row>
    <row r="224" spans="1:7" x14ac:dyDescent="0.25">
      <c r="A224" s="17">
        <v>44724</v>
      </c>
      <c r="B224" s="18" t="s">
        <v>14</v>
      </c>
      <c r="C224" s="83">
        <v>5668</v>
      </c>
      <c r="D224" s="18" t="s">
        <v>208</v>
      </c>
      <c r="E224" s="18"/>
      <c r="F224" s="19">
        <v>183064.82</v>
      </c>
      <c r="G224" s="21" t="s">
        <v>118</v>
      </c>
    </row>
    <row r="225" spans="1:7" x14ac:dyDescent="0.25">
      <c r="A225" s="17">
        <v>44724</v>
      </c>
      <c r="B225" s="18" t="s">
        <v>14</v>
      </c>
      <c r="C225" s="83">
        <v>5669</v>
      </c>
      <c r="D225" s="18" t="s">
        <v>208</v>
      </c>
      <c r="E225" s="18"/>
      <c r="F225" s="19">
        <v>158705.1</v>
      </c>
      <c r="G225" s="21" t="s">
        <v>118</v>
      </c>
    </row>
    <row r="226" spans="1:7" x14ac:dyDescent="0.25">
      <c r="A226" s="17">
        <v>44907</v>
      </c>
      <c r="B226" s="18" t="s">
        <v>14</v>
      </c>
      <c r="C226" s="83">
        <v>5670</v>
      </c>
      <c r="D226" s="18" t="s">
        <v>219</v>
      </c>
      <c r="E226" s="18"/>
      <c r="F226" s="19">
        <v>3447.46</v>
      </c>
      <c r="G226" s="21" t="s">
        <v>118</v>
      </c>
    </row>
    <row r="227" spans="1:7" x14ac:dyDescent="0.25">
      <c r="A227" s="17">
        <v>44907</v>
      </c>
      <c r="B227" s="18" t="s">
        <v>14</v>
      </c>
      <c r="C227" s="83">
        <v>5671</v>
      </c>
      <c r="D227" s="18" t="s">
        <v>220</v>
      </c>
      <c r="E227" s="18"/>
      <c r="F227" s="19">
        <v>1350</v>
      </c>
      <c r="G227" s="21" t="s">
        <v>176</v>
      </c>
    </row>
    <row r="228" spans="1:7" x14ac:dyDescent="0.25">
      <c r="A228" s="17">
        <v>44907</v>
      </c>
      <c r="B228" s="18" t="s">
        <v>14</v>
      </c>
      <c r="C228" s="83">
        <v>5672</v>
      </c>
      <c r="D228" s="18" t="s">
        <v>221</v>
      </c>
      <c r="E228" s="18"/>
      <c r="F228" s="19">
        <v>4750</v>
      </c>
      <c r="G228" s="21" t="s">
        <v>176</v>
      </c>
    </row>
    <row r="229" spans="1:7" x14ac:dyDescent="0.25">
      <c r="A229" s="17">
        <v>44907</v>
      </c>
      <c r="B229" s="18" t="s">
        <v>14</v>
      </c>
      <c r="C229" s="83">
        <v>5673</v>
      </c>
      <c r="D229" s="18" t="s">
        <v>222</v>
      </c>
      <c r="E229" s="18"/>
      <c r="F229" s="19">
        <v>7605</v>
      </c>
      <c r="G229" s="21" t="s">
        <v>223</v>
      </c>
    </row>
    <row r="230" spans="1:7" x14ac:dyDescent="0.25">
      <c r="A230" s="17">
        <v>44907</v>
      </c>
      <c r="B230" s="18" t="s">
        <v>14</v>
      </c>
      <c r="C230" s="83">
        <v>5674</v>
      </c>
      <c r="D230" s="18" t="s">
        <v>224</v>
      </c>
      <c r="E230" s="18"/>
      <c r="F230" s="19">
        <v>66352.2</v>
      </c>
      <c r="G230" s="21" t="s">
        <v>225</v>
      </c>
    </row>
    <row r="231" spans="1:7" x14ac:dyDescent="0.25">
      <c r="A231" s="17" t="s">
        <v>18</v>
      </c>
      <c r="B231" s="18" t="s">
        <v>14</v>
      </c>
      <c r="C231" s="83">
        <v>5675</v>
      </c>
      <c r="D231" s="18" t="s">
        <v>172</v>
      </c>
      <c r="E231" s="18"/>
      <c r="F231" s="19">
        <v>11400</v>
      </c>
      <c r="G231" s="21" t="s">
        <v>226</v>
      </c>
    </row>
    <row r="232" spans="1:7" x14ac:dyDescent="0.25">
      <c r="A232" s="17" t="s">
        <v>18</v>
      </c>
      <c r="B232" s="18" t="s">
        <v>14</v>
      </c>
      <c r="C232" s="83">
        <v>5676</v>
      </c>
      <c r="D232" s="18" t="s">
        <v>174</v>
      </c>
      <c r="E232" s="18"/>
      <c r="F232" s="19">
        <v>8075</v>
      </c>
      <c r="G232" s="21" t="s">
        <v>227</v>
      </c>
    </row>
    <row r="233" spans="1:7" x14ac:dyDescent="0.25">
      <c r="A233" s="17" t="s">
        <v>18</v>
      </c>
      <c r="B233" s="18" t="s">
        <v>14</v>
      </c>
      <c r="C233" s="83">
        <v>5677</v>
      </c>
      <c r="D233" s="18" t="s">
        <v>192</v>
      </c>
      <c r="E233" s="18"/>
      <c r="F233" s="19">
        <v>13300</v>
      </c>
      <c r="G233" s="21" t="s">
        <v>228</v>
      </c>
    </row>
    <row r="234" spans="1:7" x14ac:dyDescent="0.25">
      <c r="A234" s="17" t="s">
        <v>18</v>
      </c>
      <c r="B234" s="18" t="s">
        <v>14</v>
      </c>
      <c r="C234" s="83">
        <v>5678</v>
      </c>
      <c r="D234" s="18" t="s">
        <v>187</v>
      </c>
      <c r="E234" s="18"/>
      <c r="F234" s="19">
        <v>15200</v>
      </c>
      <c r="G234" s="21" t="s">
        <v>226</v>
      </c>
    </row>
    <row r="235" spans="1:7" x14ac:dyDescent="0.25">
      <c r="A235" s="17" t="s">
        <v>18</v>
      </c>
      <c r="B235" s="18" t="s">
        <v>14</v>
      </c>
      <c r="C235" s="83">
        <v>5679</v>
      </c>
      <c r="D235" s="18" t="s">
        <v>188</v>
      </c>
      <c r="E235" s="18"/>
      <c r="F235" s="19">
        <v>12350</v>
      </c>
      <c r="G235" s="21" t="s">
        <v>226</v>
      </c>
    </row>
    <row r="236" spans="1:7" x14ac:dyDescent="0.25">
      <c r="A236" s="17" t="s">
        <v>18</v>
      </c>
      <c r="B236" s="18" t="s">
        <v>14</v>
      </c>
      <c r="C236" s="83">
        <v>5680</v>
      </c>
      <c r="D236" s="18" t="s">
        <v>189</v>
      </c>
      <c r="E236" s="18"/>
      <c r="F236" s="19">
        <v>14250</v>
      </c>
      <c r="G236" s="21" t="s">
        <v>226</v>
      </c>
    </row>
    <row r="237" spans="1:7" x14ac:dyDescent="0.25">
      <c r="A237" s="17" t="s">
        <v>18</v>
      </c>
      <c r="B237" s="18" t="s">
        <v>14</v>
      </c>
      <c r="C237" s="83">
        <v>5681</v>
      </c>
      <c r="D237" s="18" t="s">
        <v>190</v>
      </c>
      <c r="E237" s="18"/>
      <c r="F237" s="19">
        <v>11400</v>
      </c>
      <c r="G237" s="21" t="s">
        <v>226</v>
      </c>
    </row>
    <row r="238" spans="1:7" x14ac:dyDescent="0.25">
      <c r="A238" s="17" t="s">
        <v>18</v>
      </c>
      <c r="B238" s="18" t="s">
        <v>14</v>
      </c>
      <c r="C238" s="83">
        <v>5682</v>
      </c>
      <c r="D238" s="18" t="s">
        <v>177</v>
      </c>
      <c r="E238" s="18"/>
      <c r="F238" s="19">
        <v>12350</v>
      </c>
      <c r="G238" s="21" t="s">
        <v>226</v>
      </c>
    </row>
    <row r="239" spans="1:7" x14ac:dyDescent="0.25">
      <c r="A239" s="17" t="s">
        <v>18</v>
      </c>
      <c r="B239" s="18" t="s">
        <v>14</v>
      </c>
      <c r="C239" s="83">
        <v>5683</v>
      </c>
      <c r="D239" s="18" t="s">
        <v>194</v>
      </c>
      <c r="E239" s="18"/>
      <c r="F239" s="19">
        <v>42750</v>
      </c>
      <c r="G239" s="21" t="s">
        <v>226</v>
      </c>
    </row>
    <row r="240" spans="1:7" x14ac:dyDescent="0.25">
      <c r="A240" s="17" t="s">
        <v>18</v>
      </c>
      <c r="B240" s="18" t="s">
        <v>14</v>
      </c>
      <c r="C240" s="83">
        <v>5684</v>
      </c>
      <c r="D240" s="18" t="s">
        <v>195</v>
      </c>
      <c r="E240" s="18"/>
      <c r="F240" s="19">
        <v>14250</v>
      </c>
      <c r="G240" s="21" t="s">
        <v>226</v>
      </c>
    </row>
    <row r="241" spans="1:7" x14ac:dyDescent="0.25">
      <c r="A241" s="17" t="s">
        <v>18</v>
      </c>
      <c r="B241" s="18" t="s">
        <v>14</v>
      </c>
      <c r="C241" s="83">
        <v>5685</v>
      </c>
      <c r="D241" s="18" t="s">
        <v>229</v>
      </c>
      <c r="E241" s="18"/>
      <c r="F241" s="19">
        <v>74071.5</v>
      </c>
      <c r="G241" s="21" t="s">
        <v>118</v>
      </c>
    </row>
    <row r="242" spans="1:7" x14ac:dyDescent="0.25">
      <c r="A242" s="17" t="s">
        <v>18</v>
      </c>
      <c r="B242" s="18" t="s">
        <v>14</v>
      </c>
      <c r="C242" s="83">
        <v>5686</v>
      </c>
      <c r="D242" s="18" t="s">
        <v>230</v>
      </c>
      <c r="E242" s="18"/>
      <c r="F242" s="19">
        <v>13500</v>
      </c>
      <c r="G242" s="21" t="s">
        <v>231</v>
      </c>
    </row>
    <row r="243" spans="1:7" x14ac:dyDescent="0.25">
      <c r="A243" s="17" t="s">
        <v>18</v>
      </c>
      <c r="B243" s="18" t="s">
        <v>14</v>
      </c>
      <c r="C243" s="83">
        <v>5687</v>
      </c>
      <c r="D243" s="18" t="s">
        <v>213</v>
      </c>
      <c r="E243" s="18"/>
      <c r="F243" s="19">
        <v>45000</v>
      </c>
      <c r="G243" s="21" t="s">
        <v>231</v>
      </c>
    </row>
    <row r="244" spans="1:7" x14ac:dyDescent="0.25">
      <c r="A244" s="17" t="s">
        <v>18</v>
      </c>
      <c r="B244" s="18" t="s">
        <v>14</v>
      </c>
      <c r="C244" s="83">
        <v>5688</v>
      </c>
      <c r="D244" s="18" t="s">
        <v>214</v>
      </c>
      <c r="E244" s="18"/>
      <c r="F244" s="19">
        <v>35000</v>
      </c>
      <c r="G244" s="21" t="s">
        <v>231</v>
      </c>
    </row>
    <row r="245" spans="1:7" x14ac:dyDescent="0.25">
      <c r="A245" s="17" t="s">
        <v>18</v>
      </c>
      <c r="B245" s="18" t="s">
        <v>14</v>
      </c>
      <c r="C245" s="83">
        <v>5689</v>
      </c>
      <c r="D245" s="18" t="s">
        <v>205</v>
      </c>
      <c r="E245" s="18"/>
      <c r="F245" s="19">
        <v>9468.26</v>
      </c>
      <c r="G245" s="21" t="s">
        <v>226</v>
      </c>
    </row>
    <row r="246" spans="1:7" x14ac:dyDescent="0.25">
      <c r="A246" s="17" t="s">
        <v>18</v>
      </c>
      <c r="B246" s="18" t="s">
        <v>14</v>
      </c>
      <c r="C246" s="83">
        <v>5690</v>
      </c>
      <c r="D246" s="18" t="s">
        <v>203</v>
      </c>
      <c r="E246" s="18"/>
      <c r="F246" s="19">
        <v>14250</v>
      </c>
      <c r="G246" s="21" t="s">
        <v>226</v>
      </c>
    </row>
    <row r="247" spans="1:7" x14ac:dyDescent="0.25">
      <c r="A247" s="17" t="s">
        <v>18</v>
      </c>
      <c r="B247" s="18" t="s">
        <v>14</v>
      </c>
      <c r="C247" s="83">
        <v>5691</v>
      </c>
      <c r="D247" s="18" t="s">
        <v>202</v>
      </c>
      <c r="E247" s="18"/>
      <c r="F247" s="19">
        <v>33250</v>
      </c>
      <c r="G247" s="21" t="s">
        <v>226</v>
      </c>
    </row>
    <row r="248" spans="1:7" x14ac:dyDescent="0.25">
      <c r="A248" s="17" t="s">
        <v>18</v>
      </c>
      <c r="B248" s="18" t="s">
        <v>14</v>
      </c>
      <c r="C248" s="83">
        <v>5692</v>
      </c>
      <c r="D248" s="18" t="s">
        <v>232</v>
      </c>
      <c r="E248" s="18"/>
      <c r="F248" s="19">
        <v>7600</v>
      </c>
      <c r="G248" s="21" t="s">
        <v>233</v>
      </c>
    </row>
    <row r="249" spans="1:7" x14ac:dyDescent="0.25">
      <c r="A249" s="17" t="s">
        <v>18</v>
      </c>
      <c r="B249" s="18" t="s">
        <v>14</v>
      </c>
      <c r="C249" s="83">
        <v>5693</v>
      </c>
      <c r="D249" s="18" t="s">
        <v>196</v>
      </c>
      <c r="E249" s="18"/>
      <c r="F249" s="19">
        <v>14250</v>
      </c>
      <c r="G249" s="21" t="s">
        <v>226</v>
      </c>
    </row>
    <row r="250" spans="1:7" x14ac:dyDescent="0.25">
      <c r="A250" s="17" t="s">
        <v>18</v>
      </c>
      <c r="B250" s="18" t="s">
        <v>14</v>
      </c>
      <c r="C250" s="83">
        <v>5694</v>
      </c>
      <c r="D250" s="18" t="s">
        <v>214</v>
      </c>
      <c r="E250" s="18"/>
      <c r="F250" s="19">
        <v>3450</v>
      </c>
      <c r="G250" s="21" t="s">
        <v>176</v>
      </c>
    </row>
    <row r="251" spans="1:7" x14ac:dyDescent="0.25">
      <c r="A251" s="17" t="s">
        <v>18</v>
      </c>
      <c r="B251" s="18" t="s">
        <v>14</v>
      </c>
      <c r="C251" s="83">
        <v>5695</v>
      </c>
      <c r="D251" s="18" t="s">
        <v>214</v>
      </c>
      <c r="E251" s="18"/>
      <c r="F251" s="19">
        <v>5350</v>
      </c>
      <c r="G251" s="21" t="s">
        <v>176</v>
      </c>
    </row>
    <row r="252" spans="1:7" x14ac:dyDescent="0.25">
      <c r="A252" s="17" t="s">
        <v>18</v>
      </c>
      <c r="B252" s="18" t="s">
        <v>14</v>
      </c>
      <c r="C252" s="83">
        <v>5696</v>
      </c>
      <c r="D252" s="18" t="s">
        <v>181</v>
      </c>
      <c r="E252" s="18"/>
      <c r="F252" s="19">
        <v>4160</v>
      </c>
      <c r="G252" s="21" t="s">
        <v>176</v>
      </c>
    </row>
    <row r="253" spans="1:7" x14ac:dyDescent="0.25">
      <c r="A253" s="17" t="s">
        <v>18</v>
      </c>
      <c r="B253" s="18" t="s">
        <v>14</v>
      </c>
      <c r="C253" s="83">
        <v>5697</v>
      </c>
      <c r="D253" s="18" t="s">
        <v>204</v>
      </c>
      <c r="E253" s="18"/>
      <c r="F253" s="19">
        <v>42750</v>
      </c>
      <c r="G253" s="21" t="s">
        <v>226</v>
      </c>
    </row>
    <row r="254" spans="1:7" x14ac:dyDescent="0.25">
      <c r="A254" s="17" t="s">
        <v>18</v>
      </c>
      <c r="B254" s="18" t="s">
        <v>14</v>
      </c>
      <c r="C254" s="83">
        <v>5698</v>
      </c>
      <c r="D254" s="18" t="s">
        <v>201</v>
      </c>
      <c r="E254" s="18"/>
      <c r="F254" s="19">
        <v>42750</v>
      </c>
      <c r="G254" s="21" t="s">
        <v>226</v>
      </c>
    </row>
    <row r="255" spans="1:7" x14ac:dyDescent="0.25">
      <c r="A255" s="17" t="s">
        <v>18</v>
      </c>
      <c r="B255" s="18" t="s">
        <v>14</v>
      </c>
      <c r="C255" s="83">
        <v>5699</v>
      </c>
      <c r="D255" s="18" t="s">
        <v>191</v>
      </c>
      <c r="E255" s="18"/>
      <c r="F255" s="19">
        <v>12350</v>
      </c>
      <c r="G255" s="21" t="s">
        <v>226</v>
      </c>
    </row>
    <row r="256" spans="1:7" x14ac:dyDescent="0.25">
      <c r="A256" s="17" t="s">
        <v>18</v>
      </c>
      <c r="B256" s="18" t="s">
        <v>14</v>
      </c>
      <c r="C256" s="83">
        <v>5700</v>
      </c>
      <c r="D256" s="18" t="s">
        <v>193</v>
      </c>
      <c r="E256" s="18"/>
      <c r="F256" s="19">
        <v>11400</v>
      </c>
      <c r="G256" s="21" t="s">
        <v>226</v>
      </c>
    </row>
    <row r="257" spans="1:7" x14ac:dyDescent="0.25">
      <c r="A257" s="17" t="s">
        <v>22</v>
      </c>
      <c r="B257" s="18" t="s">
        <v>14</v>
      </c>
      <c r="C257" s="83">
        <v>5701</v>
      </c>
      <c r="D257" s="18" t="s">
        <v>213</v>
      </c>
      <c r="E257" s="18"/>
      <c r="F257" s="19">
        <v>25000</v>
      </c>
      <c r="G257" s="21" t="s">
        <v>211</v>
      </c>
    </row>
    <row r="258" spans="1:7" x14ac:dyDescent="0.25">
      <c r="A258" s="17" t="s">
        <v>22</v>
      </c>
      <c r="B258" s="18" t="s">
        <v>14</v>
      </c>
      <c r="C258" s="83">
        <v>5702</v>
      </c>
      <c r="D258" s="18" t="s">
        <v>215</v>
      </c>
      <c r="E258" s="18"/>
      <c r="F258" s="19">
        <v>25000</v>
      </c>
      <c r="G258" s="21" t="s">
        <v>211</v>
      </c>
    </row>
    <row r="259" spans="1:7" x14ac:dyDescent="0.25">
      <c r="A259" s="17" t="s">
        <v>22</v>
      </c>
      <c r="B259" s="18" t="s">
        <v>14</v>
      </c>
      <c r="C259" s="83">
        <v>5703</v>
      </c>
      <c r="D259" s="18" t="s">
        <v>234</v>
      </c>
      <c r="E259" s="18"/>
      <c r="F259" s="19">
        <v>25000</v>
      </c>
      <c r="G259" s="21" t="s">
        <v>211</v>
      </c>
    </row>
    <row r="260" spans="1:7" x14ac:dyDescent="0.25">
      <c r="A260" s="17" t="s">
        <v>22</v>
      </c>
      <c r="B260" s="18" t="s">
        <v>14</v>
      </c>
      <c r="C260" s="83">
        <v>5704</v>
      </c>
      <c r="D260" s="18" t="s">
        <v>216</v>
      </c>
      <c r="E260" s="18"/>
      <c r="F260" s="19">
        <v>25000</v>
      </c>
      <c r="G260" s="21" t="s">
        <v>211</v>
      </c>
    </row>
    <row r="261" spans="1:7" x14ac:dyDescent="0.25">
      <c r="A261" s="17" t="s">
        <v>22</v>
      </c>
      <c r="B261" s="18" t="s">
        <v>14</v>
      </c>
      <c r="C261" s="83">
        <v>5705</v>
      </c>
      <c r="D261" s="18" t="s">
        <v>212</v>
      </c>
      <c r="E261" s="18"/>
      <c r="F261" s="19">
        <v>25000</v>
      </c>
      <c r="G261" s="21" t="s">
        <v>211</v>
      </c>
    </row>
    <row r="262" spans="1:7" x14ac:dyDescent="0.25">
      <c r="A262" s="17" t="s">
        <v>22</v>
      </c>
      <c r="B262" s="18" t="s">
        <v>14</v>
      </c>
      <c r="C262" s="83">
        <v>5706</v>
      </c>
      <c r="D262" s="18" t="s">
        <v>235</v>
      </c>
      <c r="E262" s="18"/>
      <c r="F262" s="19">
        <v>25000</v>
      </c>
      <c r="G262" s="21" t="s">
        <v>211</v>
      </c>
    </row>
    <row r="263" spans="1:7" x14ac:dyDescent="0.25">
      <c r="A263" s="17" t="s">
        <v>22</v>
      </c>
      <c r="B263" s="18" t="s">
        <v>14</v>
      </c>
      <c r="C263" s="83">
        <v>5707</v>
      </c>
      <c r="D263" s="18" t="s">
        <v>218</v>
      </c>
      <c r="E263" s="18"/>
      <c r="F263" s="19">
        <v>25000</v>
      </c>
      <c r="G263" s="21" t="s">
        <v>211</v>
      </c>
    </row>
    <row r="264" spans="1:7" x14ac:dyDescent="0.25">
      <c r="A264" s="17" t="s">
        <v>22</v>
      </c>
      <c r="B264" s="18" t="s">
        <v>14</v>
      </c>
      <c r="C264" s="83">
        <v>5708</v>
      </c>
      <c r="D264" s="18" t="s">
        <v>236</v>
      </c>
      <c r="E264" s="18"/>
      <c r="F264" s="19">
        <v>5204.43</v>
      </c>
      <c r="G264" s="21" t="s">
        <v>118</v>
      </c>
    </row>
    <row r="265" spans="1:7" x14ac:dyDescent="0.25">
      <c r="A265" s="17" t="s">
        <v>22</v>
      </c>
      <c r="B265" s="18" t="s">
        <v>14</v>
      </c>
      <c r="C265" s="83">
        <v>5709</v>
      </c>
      <c r="D265" s="18" t="s">
        <v>237</v>
      </c>
      <c r="E265" s="18"/>
      <c r="F265" s="19">
        <v>5268.47</v>
      </c>
      <c r="G265" s="21" t="s">
        <v>118</v>
      </c>
    </row>
    <row r="266" spans="1:7" x14ac:dyDescent="0.25">
      <c r="A266" s="17" t="s">
        <v>22</v>
      </c>
      <c r="B266" s="18" t="s">
        <v>14</v>
      </c>
      <c r="C266" s="83">
        <v>5710</v>
      </c>
      <c r="D266" s="18" t="s">
        <v>178</v>
      </c>
      <c r="E266" s="18"/>
      <c r="F266" s="19">
        <v>10165</v>
      </c>
      <c r="G266" s="21" t="s">
        <v>118</v>
      </c>
    </row>
    <row r="267" spans="1:7" x14ac:dyDescent="0.25">
      <c r="A267" s="17" t="s">
        <v>22</v>
      </c>
      <c r="B267" s="18" t="s">
        <v>14</v>
      </c>
      <c r="C267" s="83">
        <v>5711</v>
      </c>
      <c r="D267" s="18" t="s">
        <v>238</v>
      </c>
      <c r="E267" s="18"/>
      <c r="F267" s="19">
        <v>8180.79</v>
      </c>
      <c r="G267" s="21" t="s">
        <v>118</v>
      </c>
    </row>
    <row r="268" spans="1:7" x14ac:dyDescent="0.25">
      <c r="A268" s="17" t="s">
        <v>22</v>
      </c>
      <c r="B268" s="18" t="s">
        <v>14</v>
      </c>
      <c r="C268" s="83">
        <v>5712</v>
      </c>
      <c r="D268" s="18" t="s">
        <v>209</v>
      </c>
      <c r="E268" s="18"/>
      <c r="F268" s="19">
        <v>1000</v>
      </c>
      <c r="G268" s="21" t="s">
        <v>211</v>
      </c>
    </row>
    <row r="269" spans="1:7" x14ac:dyDescent="0.25">
      <c r="A269" s="17" t="s">
        <v>26</v>
      </c>
      <c r="B269" s="18" t="s">
        <v>14</v>
      </c>
      <c r="C269" s="83">
        <v>5713</v>
      </c>
      <c r="D269" s="18" t="s">
        <v>239</v>
      </c>
      <c r="E269" s="18"/>
      <c r="F269" s="19">
        <v>4000</v>
      </c>
      <c r="G269" s="21" t="s">
        <v>240</v>
      </c>
    </row>
    <row r="270" spans="1:7" x14ac:dyDescent="0.25">
      <c r="A270" s="17" t="s">
        <v>26</v>
      </c>
      <c r="B270" s="18" t="s">
        <v>14</v>
      </c>
      <c r="C270" s="83">
        <v>5714</v>
      </c>
      <c r="D270" s="18" t="s">
        <v>241</v>
      </c>
      <c r="E270" s="18"/>
      <c r="F270" s="19">
        <v>4000</v>
      </c>
      <c r="G270" s="21" t="s">
        <v>240</v>
      </c>
    </row>
    <row r="271" spans="1:7" x14ac:dyDescent="0.25">
      <c r="A271" s="17" t="s">
        <v>26</v>
      </c>
      <c r="B271" s="18" t="s">
        <v>14</v>
      </c>
      <c r="C271" s="83">
        <v>5715</v>
      </c>
      <c r="D271" s="18" t="s">
        <v>182</v>
      </c>
      <c r="E271" s="18"/>
      <c r="F271" s="19">
        <v>1750</v>
      </c>
      <c r="G271" s="21" t="s">
        <v>183</v>
      </c>
    </row>
    <row r="272" spans="1:7" x14ac:dyDescent="0.25">
      <c r="A272" s="17" t="s">
        <v>26</v>
      </c>
      <c r="B272" s="18" t="s">
        <v>14</v>
      </c>
      <c r="C272" s="83">
        <v>5716</v>
      </c>
      <c r="D272" s="18" t="s">
        <v>185</v>
      </c>
      <c r="E272" s="18"/>
      <c r="F272" s="19">
        <v>4516.32</v>
      </c>
      <c r="G272" s="21" t="s">
        <v>240</v>
      </c>
    </row>
    <row r="273" spans="1:7" x14ac:dyDescent="0.25">
      <c r="A273" s="17" t="s">
        <v>22</v>
      </c>
      <c r="B273" s="18" t="s">
        <v>14</v>
      </c>
      <c r="C273" s="83">
        <v>5717</v>
      </c>
      <c r="D273" s="18" t="s">
        <v>242</v>
      </c>
      <c r="E273" s="18"/>
      <c r="F273" s="19">
        <v>25000</v>
      </c>
      <c r="G273" s="21" t="s">
        <v>211</v>
      </c>
    </row>
    <row r="274" spans="1:7" x14ac:dyDescent="0.25">
      <c r="A274" s="17" t="s">
        <v>30</v>
      </c>
      <c r="B274" s="18" t="s">
        <v>14</v>
      </c>
      <c r="C274" s="83">
        <v>5718</v>
      </c>
      <c r="D274" s="18" t="s">
        <v>243</v>
      </c>
      <c r="E274" s="18"/>
      <c r="F274" s="19">
        <v>447652.4</v>
      </c>
      <c r="G274" s="21" t="s">
        <v>118</v>
      </c>
    </row>
    <row r="275" spans="1:7" x14ac:dyDescent="0.25">
      <c r="A275" s="17" t="s">
        <v>30</v>
      </c>
      <c r="B275" s="18" t="s">
        <v>14</v>
      </c>
      <c r="C275" s="83">
        <v>5719</v>
      </c>
      <c r="D275" s="18" t="s">
        <v>241</v>
      </c>
      <c r="E275" s="18"/>
      <c r="F275" s="19">
        <v>1610</v>
      </c>
      <c r="G275" s="21" t="s">
        <v>176</v>
      </c>
    </row>
    <row r="276" spans="1:7" x14ac:dyDescent="0.25">
      <c r="A276" s="17" t="s">
        <v>30</v>
      </c>
      <c r="B276" s="18" t="s">
        <v>14</v>
      </c>
      <c r="C276" s="83">
        <v>5720</v>
      </c>
      <c r="D276" s="18" t="s">
        <v>244</v>
      </c>
      <c r="E276" s="18"/>
      <c r="F276" s="19">
        <v>3600</v>
      </c>
      <c r="G276" s="21" t="s">
        <v>176</v>
      </c>
    </row>
    <row r="277" spans="1:7" x14ac:dyDescent="0.25">
      <c r="A277" s="17" t="s">
        <v>30</v>
      </c>
      <c r="B277" s="18" t="s">
        <v>14</v>
      </c>
      <c r="C277" s="83">
        <v>5721</v>
      </c>
      <c r="D277" s="18" t="s">
        <v>175</v>
      </c>
      <c r="E277" s="18"/>
      <c r="F277" s="19">
        <v>4050</v>
      </c>
      <c r="G277" s="21" t="s">
        <v>176</v>
      </c>
    </row>
    <row r="278" spans="1:7" x14ac:dyDescent="0.25">
      <c r="A278" s="17" t="s">
        <v>30</v>
      </c>
      <c r="B278" s="18" t="s">
        <v>14</v>
      </c>
      <c r="C278" s="83">
        <v>5722</v>
      </c>
      <c r="D278" s="18" t="s">
        <v>197</v>
      </c>
      <c r="E278" s="18"/>
      <c r="F278" s="19">
        <v>4050</v>
      </c>
      <c r="G278" s="21" t="s">
        <v>176</v>
      </c>
    </row>
    <row r="279" spans="1:7" x14ac:dyDescent="0.25">
      <c r="A279" s="17" t="s">
        <v>30</v>
      </c>
      <c r="B279" s="18" t="s">
        <v>14</v>
      </c>
      <c r="C279" s="83">
        <v>5723</v>
      </c>
      <c r="D279" s="18" t="s">
        <v>245</v>
      </c>
      <c r="E279" s="18"/>
      <c r="F279" s="19">
        <v>1350</v>
      </c>
      <c r="G279" s="21" t="s">
        <v>176</v>
      </c>
    </row>
    <row r="280" spans="1:7" x14ac:dyDescent="0.25">
      <c r="A280" s="17" t="s">
        <v>30</v>
      </c>
      <c r="B280" s="18" t="s">
        <v>14</v>
      </c>
      <c r="C280" s="83">
        <v>5724</v>
      </c>
      <c r="D280" s="18" t="s">
        <v>174</v>
      </c>
      <c r="E280" s="18"/>
      <c r="F280" s="19">
        <v>8075</v>
      </c>
      <c r="G280" s="21" t="s">
        <v>246</v>
      </c>
    </row>
    <row r="281" spans="1:7" x14ac:dyDescent="0.25">
      <c r="A281" s="17" t="s">
        <v>30</v>
      </c>
      <c r="B281" s="18" t="s">
        <v>14</v>
      </c>
      <c r="C281" s="83">
        <v>5725</v>
      </c>
      <c r="D281" s="18" t="s">
        <v>191</v>
      </c>
      <c r="E281" s="18"/>
      <c r="F281" s="19">
        <v>12350</v>
      </c>
      <c r="G281" s="21" t="s">
        <v>247</v>
      </c>
    </row>
    <row r="282" spans="1:7" x14ac:dyDescent="0.25">
      <c r="A282" s="17" t="s">
        <v>30</v>
      </c>
      <c r="B282" s="18" t="s">
        <v>14</v>
      </c>
      <c r="C282" s="83">
        <v>5726</v>
      </c>
      <c r="D282" s="18" t="s">
        <v>196</v>
      </c>
      <c r="E282" s="18"/>
      <c r="F282" s="19">
        <v>14250</v>
      </c>
      <c r="G282" s="21" t="s">
        <v>247</v>
      </c>
    </row>
    <row r="283" spans="1:7" x14ac:dyDescent="0.25">
      <c r="A283" s="17" t="s">
        <v>30</v>
      </c>
      <c r="B283" s="18" t="s">
        <v>14</v>
      </c>
      <c r="C283" s="83">
        <v>5727</v>
      </c>
      <c r="D283" s="18" t="s">
        <v>172</v>
      </c>
      <c r="E283" s="18"/>
      <c r="F283" s="19">
        <v>11400</v>
      </c>
      <c r="G283" s="21" t="s">
        <v>247</v>
      </c>
    </row>
    <row r="284" spans="1:7" x14ac:dyDescent="0.25">
      <c r="A284" s="17" t="s">
        <v>30</v>
      </c>
      <c r="B284" s="18" t="s">
        <v>14</v>
      </c>
      <c r="C284" s="83">
        <v>5728</v>
      </c>
      <c r="D284" s="18" t="s">
        <v>192</v>
      </c>
      <c r="E284" s="18"/>
      <c r="F284" s="19">
        <v>13300</v>
      </c>
      <c r="G284" s="21" t="s">
        <v>247</v>
      </c>
    </row>
    <row r="285" spans="1:7" x14ac:dyDescent="0.25">
      <c r="A285" s="17" t="s">
        <v>30</v>
      </c>
      <c r="B285" s="18" t="s">
        <v>14</v>
      </c>
      <c r="C285" s="83">
        <v>5729</v>
      </c>
      <c r="D285" s="18" t="s">
        <v>177</v>
      </c>
      <c r="E285" s="18"/>
      <c r="F285" s="19">
        <v>12350</v>
      </c>
      <c r="G285" s="21" t="s">
        <v>247</v>
      </c>
    </row>
    <row r="286" spans="1:7" x14ac:dyDescent="0.25">
      <c r="A286" s="17" t="s">
        <v>30</v>
      </c>
      <c r="B286" s="18" t="s">
        <v>14</v>
      </c>
      <c r="C286" s="83">
        <v>5730</v>
      </c>
      <c r="D286" s="18" t="s">
        <v>187</v>
      </c>
      <c r="E286" s="18"/>
      <c r="F286" s="19">
        <v>15200</v>
      </c>
      <c r="G286" s="21" t="s">
        <v>247</v>
      </c>
    </row>
    <row r="287" spans="1:7" x14ac:dyDescent="0.25">
      <c r="A287" s="17" t="s">
        <v>30</v>
      </c>
      <c r="B287" s="18" t="s">
        <v>14</v>
      </c>
      <c r="C287" s="83">
        <v>5731</v>
      </c>
      <c r="D287" s="18" t="s">
        <v>194</v>
      </c>
      <c r="E287" s="18"/>
      <c r="F287" s="19">
        <v>42750</v>
      </c>
      <c r="G287" s="21" t="s">
        <v>247</v>
      </c>
    </row>
    <row r="288" spans="1:7" x14ac:dyDescent="0.25">
      <c r="A288" s="17" t="s">
        <v>30</v>
      </c>
      <c r="B288" s="18" t="s">
        <v>14</v>
      </c>
      <c r="C288" s="83">
        <v>5732</v>
      </c>
      <c r="D288" s="18" t="s">
        <v>214</v>
      </c>
      <c r="E288" s="18"/>
      <c r="F288" s="19">
        <v>35000</v>
      </c>
      <c r="G288" s="21" t="s">
        <v>248</v>
      </c>
    </row>
    <row r="289" spans="1:8" x14ac:dyDescent="0.25">
      <c r="A289" s="17" t="s">
        <v>30</v>
      </c>
      <c r="B289" s="18" t="s">
        <v>14</v>
      </c>
      <c r="C289" s="83">
        <v>5733</v>
      </c>
      <c r="D289" s="18" t="s">
        <v>249</v>
      </c>
      <c r="E289" s="18"/>
      <c r="F289" s="19">
        <v>45000</v>
      </c>
      <c r="G289" s="21" t="s">
        <v>248</v>
      </c>
    </row>
    <row r="290" spans="1:8" x14ac:dyDescent="0.25">
      <c r="A290" s="17" t="s">
        <v>30</v>
      </c>
      <c r="B290" s="18" t="s">
        <v>14</v>
      </c>
      <c r="C290" s="83">
        <v>5734</v>
      </c>
      <c r="D290" s="18" t="s">
        <v>221</v>
      </c>
      <c r="E290" s="18"/>
      <c r="F290" s="19">
        <v>13500</v>
      </c>
      <c r="G290" s="21" t="s">
        <v>248</v>
      </c>
    </row>
    <row r="291" spans="1:8" x14ac:dyDescent="0.25">
      <c r="A291" s="17" t="s">
        <v>30</v>
      </c>
      <c r="B291" s="18" t="s">
        <v>14</v>
      </c>
      <c r="C291" s="83">
        <v>5735</v>
      </c>
      <c r="D291" s="18" t="s">
        <v>66</v>
      </c>
      <c r="E291" s="18"/>
      <c r="F291" s="19">
        <v>14250</v>
      </c>
      <c r="G291" s="21" t="s">
        <v>163</v>
      </c>
    </row>
    <row r="292" spans="1:8" x14ac:dyDescent="0.25">
      <c r="A292" s="17" t="s">
        <v>30</v>
      </c>
      <c r="B292" s="18" t="s">
        <v>14</v>
      </c>
      <c r="C292" s="83">
        <v>5736</v>
      </c>
      <c r="D292" s="18" t="s">
        <v>193</v>
      </c>
      <c r="E292" s="18"/>
      <c r="F292" s="19">
        <v>11400</v>
      </c>
      <c r="G292" s="21" t="s">
        <v>250</v>
      </c>
    </row>
    <row r="293" spans="1:8" x14ac:dyDescent="0.25">
      <c r="A293" s="17" t="s">
        <v>30</v>
      </c>
      <c r="B293" s="18" t="s">
        <v>14</v>
      </c>
      <c r="C293" s="83">
        <v>5737</v>
      </c>
      <c r="D293" s="18" t="s">
        <v>188</v>
      </c>
      <c r="E293" s="18"/>
      <c r="F293" s="19">
        <v>12350</v>
      </c>
      <c r="G293" s="21" t="s">
        <v>163</v>
      </c>
    </row>
    <row r="294" spans="1:8" x14ac:dyDescent="0.25">
      <c r="A294" s="17" t="s">
        <v>30</v>
      </c>
      <c r="B294" s="18" t="s">
        <v>14</v>
      </c>
      <c r="C294" s="83">
        <v>5738</v>
      </c>
      <c r="D294" s="18" t="s">
        <v>189</v>
      </c>
      <c r="E294" s="18"/>
      <c r="F294" s="19">
        <v>14250</v>
      </c>
      <c r="G294" s="21" t="s">
        <v>163</v>
      </c>
    </row>
    <row r="295" spans="1:8" x14ac:dyDescent="0.25">
      <c r="A295" s="17" t="s">
        <v>30</v>
      </c>
      <c r="B295" s="18" t="s">
        <v>14</v>
      </c>
      <c r="C295" s="83">
        <v>5739</v>
      </c>
      <c r="D295" s="18" t="s">
        <v>202</v>
      </c>
      <c r="E295" s="18"/>
      <c r="F295" s="19">
        <v>33250</v>
      </c>
      <c r="G295" s="21" t="s">
        <v>163</v>
      </c>
      <c r="H295" s="84"/>
    </row>
    <row r="296" spans="1:8" x14ac:dyDescent="0.25">
      <c r="A296" s="17" t="s">
        <v>30</v>
      </c>
      <c r="B296" s="18" t="s">
        <v>14</v>
      </c>
      <c r="C296" s="83">
        <v>5740</v>
      </c>
      <c r="D296" s="18" t="s">
        <v>204</v>
      </c>
      <c r="E296" s="18"/>
      <c r="F296" s="19">
        <v>42750</v>
      </c>
      <c r="G296" s="21" t="s">
        <v>163</v>
      </c>
      <c r="H296" s="84"/>
    </row>
    <row r="297" spans="1:8" x14ac:dyDescent="0.25">
      <c r="A297" s="17" t="s">
        <v>30</v>
      </c>
      <c r="B297" s="18" t="s">
        <v>14</v>
      </c>
      <c r="C297" s="83">
        <v>5741</v>
      </c>
      <c r="D297" s="18" t="s">
        <v>203</v>
      </c>
      <c r="E297" s="18"/>
      <c r="F297" s="19">
        <v>14250</v>
      </c>
      <c r="G297" s="21" t="s">
        <v>163</v>
      </c>
    </row>
    <row r="298" spans="1:8" s="18" customFormat="1" x14ac:dyDescent="0.25">
      <c r="A298" s="17" t="s">
        <v>30</v>
      </c>
      <c r="B298" s="18" t="s">
        <v>14</v>
      </c>
      <c r="C298" s="83">
        <v>5742</v>
      </c>
      <c r="D298" s="18" t="s">
        <v>201</v>
      </c>
      <c r="F298" s="19">
        <v>42750</v>
      </c>
      <c r="G298" s="21" t="s">
        <v>163</v>
      </c>
    </row>
    <row r="299" spans="1:8" ht="15.75" x14ac:dyDescent="0.25">
      <c r="A299" s="66"/>
      <c r="B299" s="18" t="s">
        <v>14</v>
      </c>
      <c r="C299" s="18"/>
      <c r="D299" s="67" t="s">
        <v>169</v>
      </c>
      <c r="E299" s="18"/>
      <c r="F299" s="85">
        <f>SUM(F182:F298)</f>
        <v>3094166.25</v>
      </c>
      <c r="G299" s="21"/>
    </row>
    <row r="300" spans="1:8" ht="15.75" x14ac:dyDescent="0.25">
      <c r="A300" s="86"/>
      <c r="B300" s="27"/>
      <c r="C300" s="27"/>
      <c r="D300" s="37" t="s">
        <v>251</v>
      </c>
      <c r="E300" s="27"/>
      <c r="F300" s="87"/>
      <c r="G300" s="38"/>
    </row>
    <row r="301" spans="1:8" ht="16.5" thickBot="1" x14ac:dyDescent="0.3">
      <c r="A301" s="88"/>
      <c r="B301" s="89"/>
      <c r="C301" s="89"/>
      <c r="D301" s="90"/>
      <c r="E301" s="89"/>
      <c r="F301" s="91"/>
      <c r="G301" s="48"/>
    </row>
    <row r="302" spans="1:8" s="99" customFormat="1" ht="14.25" customHeight="1" x14ac:dyDescent="0.25">
      <c r="A302" s="92"/>
      <c r="B302" s="93"/>
      <c r="C302" s="94"/>
      <c r="D302" s="95" t="s">
        <v>252</v>
      </c>
      <c r="E302" s="96"/>
      <c r="F302" s="97"/>
      <c r="G302" s="98"/>
    </row>
    <row r="303" spans="1:8" x14ac:dyDescent="0.25">
      <c r="A303" s="23">
        <v>44604</v>
      </c>
      <c r="B303" s="18" t="s">
        <v>14</v>
      </c>
      <c r="C303" s="100">
        <v>1470</v>
      </c>
      <c r="D303" s="18" t="s">
        <v>253</v>
      </c>
      <c r="E303" s="18"/>
      <c r="F303" s="19">
        <v>5827699.9400000004</v>
      </c>
      <c r="G303" s="18" t="s">
        <v>254</v>
      </c>
    </row>
    <row r="304" spans="1:8" x14ac:dyDescent="0.25">
      <c r="A304" s="32">
        <v>44604</v>
      </c>
      <c r="B304" s="33" t="s">
        <v>14</v>
      </c>
      <c r="C304" s="101">
        <v>1501</v>
      </c>
      <c r="D304" s="33" t="s">
        <v>255</v>
      </c>
      <c r="E304" s="33"/>
      <c r="F304" s="34">
        <v>3103.13</v>
      </c>
      <c r="G304" s="35" t="s">
        <v>118</v>
      </c>
    </row>
    <row r="305" spans="1:7" x14ac:dyDescent="0.25">
      <c r="A305" s="17">
        <v>44604</v>
      </c>
      <c r="B305" s="18" t="s">
        <v>14</v>
      </c>
      <c r="C305" s="83">
        <v>1503</v>
      </c>
      <c r="D305" s="18" t="s">
        <v>256</v>
      </c>
      <c r="E305" s="18"/>
      <c r="F305" s="19">
        <v>140190.42000000001</v>
      </c>
      <c r="G305" s="21" t="s">
        <v>118</v>
      </c>
    </row>
    <row r="306" spans="1:7" x14ac:dyDescent="0.25">
      <c r="A306" s="17">
        <v>44604</v>
      </c>
      <c r="B306" s="18" t="s">
        <v>14</v>
      </c>
      <c r="C306" s="83">
        <v>1510</v>
      </c>
      <c r="D306" s="18" t="s">
        <v>257</v>
      </c>
      <c r="E306" s="18"/>
      <c r="F306" s="19">
        <v>107350</v>
      </c>
      <c r="G306" s="21" t="s">
        <v>118</v>
      </c>
    </row>
    <row r="307" spans="1:7" x14ac:dyDescent="0.25">
      <c r="A307" s="17">
        <v>44604</v>
      </c>
      <c r="B307" s="18" t="s">
        <v>14</v>
      </c>
      <c r="C307" s="83">
        <v>1513</v>
      </c>
      <c r="D307" s="18" t="s">
        <v>258</v>
      </c>
      <c r="E307" s="18"/>
      <c r="F307" s="19">
        <v>157816.94</v>
      </c>
      <c r="G307" s="21" t="s">
        <v>118</v>
      </c>
    </row>
    <row r="308" spans="1:7" x14ac:dyDescent="0.25">
      <c r="A308" s="17">
        <v>44604</v>
      </c>
      <c r="B308" s="18" t="s">
        <v>14</v>
      </c>
      <c r="C308" s="83">
        <v>1515</v>
      </c>
      <c r="D308" s="18" t="s">
        <v>258</v>
      </c>
      <c r="E308" s="18"/>
      <c r="F308" s="19">
        <v>26393.98</v>
      </c>
      <c r="G308" s="21" t="s">
        <v>118</v>
      </c>
    </row>
    <row r="309" spans="1:7" x14ac:dyDescent="0.25">
      <c r="A309" s="17">
        <v>44604</v>
      </c>
      <c r="B309" s="18" t="s">
        <v>14</v>
      </c>
      <c r="C309" s="83">
        <v>1517</v>
      </c>
      <c r="D309" s="18" t="s">
        <v>259</v>
      </c>
      <c r="E309" s="18"/>
      <c r="F309" s="19">
        <v>152000</v>
      </c>
      <c r="G309" s="21" t="s">
        <v>118</v>
      </c>
    </row>
    <row r="310" spans="1:7" x14ac:dyDescent="0.25">
      <c r="A310" s="17">
        <v>44604</v>
      </c>
      <c r="B310" s="18" t="s">
        <v>14</v>
      </c>
      <c r="C310" s="83">
        <v>1519</v>
      </c>
      <c r="D310" s="18" t="s">
        <v>259</v>
      </c>
      <c r="E310" s="18"/>
      <c r="F310" s="19">
        <v>153045</v>
      </c>
      <c r="G310" s="21" t="s">
        <v>118</v>
      </c>
    </row>
    <row r="311" spans="1:7" x14ac:dyDescent="0.25">
      <c r="A311" s="17">
        <v>44907</v>
      </c>
      <c r="B311" s="18" t="s">
        <v>14</v>
      </c>
      <c r="C311" s="83">
        <v>1521</v>
      </c>
      <c r="D311" s="18" t="s">
        <v>259</v>
      </c>
      <c r="E311" s="18"/>
      <c r="F311" s="19">
        <v>151525</v>
      </c>
      <c r="G311" s="21" t="s">
        <v>118</v>
      </c>
    </row>
    <row r="312" spans="1:7" x14ac:dyDescent="0.25">
      <c r="A312" s="17" t="s">
        <v>25</v>
      </c>
      <c r="B312" s="18" t="s">
        <v>14</v>
      </c>
      <c r="C312" s="83">
        <v>1610</v>
      </c>
      <c r="D312" s="18" t="s">
        <v>260</v>
      </c>
      <c r="E312" s="18"/>
      <c r="F312" s="19">
        <v>76275</v>
      </c>
      <c r="G312" s="21" t="s">
        <v>118</v>
      </c>
    </row>
    <row r="313" spans="1:7" x14ac:dyDescent="0.25">
      <c r="A313" s="17" t="s">
        <v>30</v>
      </c>
      <c r="B313" s="18" t="s">
        <v>14</v>
      </c>
      <c r="C313" s="83">
        <v>1612</v>
      </c>
      <c r="D313" s="18" t="s">
        <v>260</v>
      </c>
      <c r="E313" s="18"/>
      <c r="F313" s="19">
        <v>122040</v>
      </c>
      <c r="G313" s="21" t="s">
        <v>118</v>
      </c>
    </row>
    <row r="314" spans="1:7" x14ac:dyDescent="0.25">
      <c r="A314" s="17" t="s">
        <v>25</v>
      </c>
      <c r="B314" s="18" t="s">
        <v>14</v>
      </c>
      <c r="C314" s="83">
        <v>1614</v>
      </c>
      <c r="D314" s="18" t="s">
        <v>260</v>
      </c>
      <c r="E314" s="18"/>
      <c r="F314" s="19">
        <v>122040</v>
      </c>
      <c r="G314" s="21" t="s">
        <v>118</v>
      </c>
    </row>
    <row r="315" spans="1:7" x14ac:dyDescent="0.25">
      <c r="A315" s="17" t="s">
        <v>22</v>
      </c>
      <c r="B315" s="18" t="s">
        <v>14</v>
      </c>
      <c r="C315" s="83">
        <v>1616</v>
      </c>
      <c r="D315" s="18" t="s">
        <v>258</v>
      </c>
      <c r="E315" s="18"/>
      <c r="F315" s="19">
        <v>51357.49</v>
      </c>
      <c r="G315" s="21" t="s">
        <v>118</v>
      </c>
    </row>
    <row r="316" spans="1:7" x14ac:dyDescent="0.25">
      <c r="A316" s="17" t="s">
        <v>22</v>
      </c>
      <c r="B316" s="18" t="s">
        <v>14</v>
      </c>
      <c r="C316" s="83">
        <v>1618</v>
      </c>
      <c r="D316" s="18" t="s">
        <v>261</v>
      </c>
      <c r="E316" s="18"/>
      <c r="F316" s="19">
        <v>567109.93000000005</v>
      </c>
      <c r="G316" s="21" t="s">
        <v>118</v>
      </c>
    </row>
    <row r="317" spans="1:7" x14ac:dyDescent="0.25">
      <c r="A317" s="17" t="s">
        <v>30</v>
      </c>
      <c r="B317" s="18" t="s">
        <v>14</v>
      </c>
      <c r="C317" s="83">
        <v>1707</v>
      </c>
      <c r="D317" s="18" t="s">
        <v>262</v>
      </c>
      <c r="E317" s="18"/>
      <c r="F317" s="19">
        <v>35432.199999999997</v>
      </c>
      <c r="G317" s="21" t="s">
        <v>118</v>
      </c>
    </row>
    <row r="318" spans="1:7" s="102" customFormat="1" x14ac:dyDescent="0.25">
      <c r="A318" s="17" t="s">
        <v>32</v>
      </c>
      <c r="B318" s="18" t="s">
        <v>14</v>
      </c>
      <c r="C318" s="83">
        <v>1708</v>
      </c>
      <c r="D318" s="18" t="s">
        <v>222</v>
      </c>
      <c r="E318" s="18"/>
      <c r="F318" s="19">
        <v>70317.960000000006</v>
      </c>
      <c r="G318" s="21" t="s">
        <v>263</v>
      </c>
    </row>
    <row r="319" spans="1:7" x14ac:dyDescent="0.25">
      <c r="A319" s="17" t="s">
        <v>30</v>
      </c>
      <c r="B319" s="18" t="s">
        <v>14</v>
      </c>
      <c r="C319" s="83">
        <v>1710</v>
      </c>
      <c r="D319" s="18" t="s">
        <v>264</v>
      </c>
      <c r="E319" s="18"/>
      <c r="F319" s="19">
        <v>40269.21</v>
      </c>
      <c r="G319" s="21" t="s">
        <v>265</v>
      </c>
    </row>
    <row r="320" spans="1:7" x14ac:dyDescent="0.25">
      <c r="A320" s="17" t="s">
        <v>30</v>
      </c>
      <c r="B320" s="18" t="s">
        <v>14</v>
      </c>
      <c r="C320" s="83">
        <v>1712</v>
      </c>
      <c r="D320" s="18" t="s">
        <v>266</v>
      </c>
      <c r="E320" s="18"/>
      <c r="F320" s="19">
        <v>80932.5</v>
      </c>
      <c r="G320" s="21" t="s">
        <v>267</v>
      </c>
    </row>
    <row r="321" spans="1:95" x14ac:dyDescent="0.25">
      <c r="A321" s="17" t="s">
        <v>30</v>
      </c>
      <c r="B321" s="18" t="s">
        <v>14</v>
      </c>
      <c r="C321" s="83">
        <v>1714</v>
      </c>
      <c r="D321" s="18" t="s">
        <v>266</v>
      </c>
      <c r="E321" s="18"/>
      <c r="F321" s="19">
        <v>138447.23000000001</v>
      </c>
      <c r="G321" s="21" t="s">
        <v>268</v>
      </c>
    </row>
    <row r="322" spans="1:95" x14ac:dyDescent="0.25">
      <c r="A322" s="17" t="s">
        <v>32</v>
      </c>
      <c r="B322" s="18" t="s">
        <v>14</v>
      </c>
      <c r="C322" s="83">
        <v>1721</v>
      </c>
      <c r="D322" s="18" t="s">
        <v>253</v>
      </c>
      <c r="E322" s="18"/>
      <c r="F322" s="19">
        <v>6702082.1299999999</v>
      </c>
      <c r="G322" s="21" t="s">
        <v>269</v>
      </c>
    </row>
    <row r="323" spans="1:95" ht="15.75" thickBot="1" x14ac:dyDescent="0.3">
      <c r="A323" s="36"/>
      <c r="B323" s="18"/>
      <c r="C323" s="103"/>
      <c r="D323" s="70" t="s">
        <v>270</v>
      </c>
      <c r="E323" s="27"/>
      <c r="F323" s="29">
        <f>SUM(F303:F322)</f>
        <v>14725428.060000002</v>
      </c>
      <c r="G323" s="38"/>
    </row>
    <row r="324" spans="1:95" ht="15.75" thickBot="1" x14ac:dyDescent="0.3">
      <c r="A324" s="68"/>
      <c r="B324" s="69"/>
      <c r="C324" s="69"/>
      <c r="D324" s="70"/>
      <c r="E324" s="69"/>
      <c r="F324" s="104"/>
      <c r="G324" s="72"/>
    </row>
    <row r="325" spans="1:95" x14ac:dyDescent="0.25">
      <c r="A325" s="105"/>
      <c r="B325" s="106"/>
      <c r="C325" s="106"/>
      <c r="D325" s="107" t="s">
        <v>271</v>
      </c>
      <c r="E325" s="106"/>
      <c r="F325" s="106"/>
      <c r="G325" s="108"/>
    </row>
    <row r="326" spans="1:95" x14ac:dyDescent="0.25">
      <c r="A326" s="109">
        <v>44604</v>
      </c>
      <c r="B326" s="49" t="s">
        <v>14</v>
      </c>
      <c r="C326" s="110">
        <v>1463</v>
      </c>
      <c r="D326" s="111" t="s">
        <v>266</v>
      </c>
      <c r="E326" s="112"/>
      <c r="F326" s="113">
        <v>68148.399999999994</v>
      </c>
      <c r="G326" s="108" t="s">
        <v>272</v>
      </c>
    </row>
    <row r="327" spans="1:95" x14ac:dyDescent="0.25">
      <c r="A327" s="114">
        <v>44604</v>
      </c>
      <c r="B327" s="49" t="s">
        <v>14</v>
      </c>
      <c r="C327" s="115">
        <v>1466</v>
      </c>
      <c r="D327" s="116" t="s">
        <v>266</v>
      </c>
      <c r="E327" s="112"/>
      <c r="F327" s="117">
        <v>185998.4</v>
      </c>
      <c r="G327" s="78" t="s">
        <v>273</v>
      </c>
    </row>
    <row r="328" spans="1:95" x14ac:dyDescent="0.25">
      <c r="A328" s="114" t="s">
        <v>22</v>
      </c>
      <c r="B328" s="49" t="s">
        <v>14</v>
      </c>
      <c r="C328" s="115">
        <v>1528</v>
      </c>
      <c r="D328" s="116" t="s">
        <v>255</v>
      </c>
      <c r="E328" s="112"/>
      <c r="F328" s="117">
        <v>32290.68</v>
      </c>
      <c r="G328" s="78" t="s">
        <v>118</v>
      </c>
    </row>
    <row r="329" spans="1:95" s="119" customFormat="1" x14ac:dyDescent="0.25">
      <c r="A329" s="114" t="s">
        <v>16</v>
      </c>
      <c r="B329" s="49" t="s">
        <v>14</v>
      </c>
      <c r="C329" s="115">
        <v>1538</v>
      </c>
      <c r="D329" s="116" t="s">
        <v>274</v>
      </c>
      <c r="E329" s="112"/>
      <c r="F329" s="117">
        <v>554410.5</v>
      </c>
      <c r="G329" s="78" t="s">
        <v>118</v>
      </c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8"/>
      <c r="AT329" s="118"/>
      <c r="AU329" s="118"/>
      <c r="AV329" s="118"/>
      <c r="AW329" s="118"/>
      <c r="AX329" s="118"/>
      <c r="AY329" s="118"/>
      <c r="AZ329" s="118"/>
      <c r="BA329" s="118"/>
      <c r="BB329" s="118"/>
      <c r="BC329" s="118"/>
      <c r="BD329" s="118"/>
      <c r="BE329" s="118"/>
      <c r="BF329" s="118"/>
      <c r="BG329" s="118"/>
      <c r="BH329" s="118"/>
      <c r="BI329" s="118"/>
      <c r="BJ329" s="118"/>
      <c r="BK329" s="118"/>
      <c r="BL329" s="118"/>
      <c r="BM329" s="118"/>
      <c r="BN329" s="118"/>
      <c r="BO329" s="118"/>
      <c r="BP329" s="118"/>
      <c r="BQ329" s="118"/>
      <c r="BR329" s="118"/>
      <c r="BS329" s="118"/>
      <c r="BT329" s="118"/>
      <c r="BU329" s="118"/>
      <c r="BV329" s="118"/>
      <c r="BW329" s="118"/>
      <c r="BX329" s="118"/>
      <c r="BY329" s="118"/>
      <c r="BZ329" s="118"/>
      <c r="CA329" s="118"/>
      <c r="CB329" s="118"/>
      <c r="CC329" s="118"/>
      <c r="CD329" s="118"/>
      <c r="CE329" s="118"/>
      <c r="CF329" s="118"/>
      <c r="CG329" s="118"/>
      <c r="CH329" s="118"/>
      <c r="CI329" s="118"/>
      <c r="CJ329" s="118"/>
      <c r="CK329" s="118"/>
      <c r="CL329" s="118"/>
      <c r="CM329" s="118"/>
      <c r="CN329" s="118"/>
      <c r="CO329" s="118"/>
      <c r="CP329" s="118"/>
      <c r="CQ329" s="118"/>
    </row>
    <row r="330" spans="1:95" s="119" customFormat="1" x14ac:dyDescent="0.25">
      <c r="A330" s="114" t="s">
        <v>16</v>
      </c>
      <c r="B330" s="49" t="s">
        <v>14</v>
      </c>
      <c r="C330" s="115">
        <v>1542</v>
      </c>
      <c r="D330" s="116" t="s">
        <v>275</v>
      </c>
      <c r="E330" s="112"/>
      <c r="F330" s="117">
        <v>4995.57</v>
      </c>
      <c r="G330" s="78" t="s">
        <v>118</v>
      </c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Q330" s="118"/>
      <c r="AR330" s="118"/>
      <c r="AS330" s="118"/>
      <c r="AT330" s="118"/>
      <c r="AU330" s="118"/>
      <c r="AV330" s="118"/>
      <c r="AW330" s="118"/>
      <c r="AX330" s="118"/>
      <c r="AY330" s="118"/>
      <c r="AZ330" s="118"/>
      <c r="BA330" s="118"/>
      <c r="BB330" s="118"/>
      <c r="BC330" s="118"/>
      <c r="BD330" s="118"/>
      <c r="BE330" s="118"/>
      <c r="BF330" s="118"/>
      <c r="BG330" s="118"/>
      <c r="BH330" s="118"/>
      <c r="BI330" s="118"/>
      <c r="BJ330" s="118"/>
      <c r="BK330" s="118"/>
      <c r="BL330" s="118"/>
      <c r="BM330" s="118"/>
      <c r="BN330" s="118"/>
      <c r="BO330" s="118"/>
      <c r="BP330" s="118"/>
      <c r="BQ330" s="118"/>
      <c r="BR330" s="118"/>
      <c r="BS330" s="118"/>
      <c r="BT330" s="118"/>
      <c r="BU330" s="118"/>
      <c r="BV330" s="118"/>
      <c r="BW330" s="118"/>
      <c r="BX330" s="118"/>
      <c r="BY330" s="118"/>
      <c r="BZ330" s="118"/>
      <c r="CA330" s="118"/>
      <c r="CB330" s="118"/>
      <c r="CC330" s="118"/>
      <c r="CD330" s="118"/>
      <c r="CE330" s="118"/>
      <c r="CF330" s="118"/>
      <c r="CG330" s="118"/>
      <c r="CH330" s="118"/>
      <c r="CI330" s="118"/>
      <c r="CJ330" s="118"/>
      <c r="CK330" s="118"/>
      <c r="CL330" s="118"/>
      <c r="CM330" s="118"/>
      <c r="CN330" s="118"/>
      <c r="CO330" s="118"/>
      <c r="CP330" s="118"/>
      <c r="CQ330" s="118"/>
    </row>
    <row r="331" spans="1:95" s="119" customFormat="1" x14ac:dyDescent="0.25">
      <c r="A331" s="114" t="s">
        <v>16</v>
      </c>
      <c r="B331" s="49" t="s">
        <v>14</v>
      </c>
      <c r="C331" s="115">
        <v>1545</v>
      </c>
      <c r="D331" s="116" t="s">
        <v>276</v>
      </c>
      <c r="E331" s="112"/>
      <c r="F331" s="117">
        <v>21833.91</v>
      </c>
      <c r="G331" s="78" t="s">
        <v>118</v>
      </c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Q331" s="118"/>
      <c r="AR331" s="118"/>
      <c r="AS331" s="118"/>
      <c r="AT331" s="118"/>
      <c r="AU331" s="118"/>
      <c r="AV331" s="118"/>
      <c r="AW331" s="118"/>
      <c r="AX331" s="118"/>
      <c r="AY331" s="118"/>
      <c r="AZ331" s="118"/>
      <c r="BA331" s="118"/>
      <c r="BB331" s="118"/>
      <c r="BC331" s="118"/>
      <c r="BD331" s="118"/>
      <c r="BE331" s="118"/>
      <c r="BF331" s="118"/>
      <c r="BG331" s="118"/>
      <c r="BH331" s="118"/>
      <c r="BI331" s="118"/>
      <c r="BJ331" s="118"/>
      <c r="BK331" s="118"/>
      <c r="BL331" s="118"/>
      <c r="BM331" s="118"/>
      <c r="BN331" s="118"/>
      <c r="BO331" s="118"/>
      <c r="BP331" s="118"/>
      <c r="BQ331" s="118"/>
      <c r="BR331" s="118"/>
      <c r="BS331" s="118"/>
      <c r="BT331" s="118"/>
      <c r="BU331" s="118"/>
      <c r="BV331" s="118"/>
      <c r="BW331" s="118"/>
      <c r="BX331" s="118"/>
      <c r="BY331" s="118"/>
      <c r="BZ331" s="118"/>
      <c r="CA331" s="118"/>
      <c r="CB331" s="118"/>
      <c r="CC331" s="118"/>
      <c r="CD331" s="118"/>
      <c r="CE331" s="118"/>
      <c r="CF331" s="118"/>
      <c r="CG331" s="118"/>
      <c r="CH331" s="118"/>
      <c r="CI331" s="118"/>
      <c r="CJ331" s="118"/>
      <c r="CK331" s="118"/>
      <c r="CL331" s="118"/>
      <c r="CM331" s="118"/>
      <c r="CN331" s="118"/>
      <c r="CO331" s="118"/>
      <c r="CP331" s="118"/>
      <c r="CQ331" s="118"/>
    </row>
    <row r="332" spans="1:95" s="119" customFormat="1" x14ac:dyDescent="0.25">
      <c r="A332" s="114" t="s">
        <v>16</v>
      </c>
      <c r="B332" s="49" t="s">
        <v>14</v>
      </c>
      <c r="C332" s="115">
        <v>1547</v>
      </c>
      <c r="D332" s="116" t="s">
        <v>277</v>
      </c>
      <c r="E332" s="112"/>
      <c r="F332" s="117">
        <v>110647.97</v>
      </c>
      <c r="G332" s="78" t="s">
        <v>118</v>
      </c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Q332" s="118"/>
      <c r="AR332" s="118"/>
      <c r="AS332" s="118"/>
      <c r="AT332" s="118"/>
      <c r="AU332" s="118"/>
      <c r="AV332" s="118"/>
      <c r="AW332" s="118"/>
      <c r="AX332" s="118"/>
      <c r="AY332" s="118"/>
      <c r="AZ332" s="118"/>
      <c r="BA332" s="118"/>
      <c r="BB332" s="118"/>
      <c r="BC332" s="118"/>
      <c r="BD332" s="118"/>
      <c r="BE332" s="118"/>
      <c r="BF332" s="118"/>
      <c r="BG332" s="118"/>
      <c r="BH332" s="118"/>
      <c r="BI332" s="118"/>
      <c r="BJ332" s="118"/>
      <c r="BK332" s="118"/>
      <c r="BL332" s="118"/>
      <c r="BM332" s="118"/>
      <c r="BN332" s="118"/>
      <c r="BO332" s="118"/>
      <c r="BP332" s="118"/>
      <c r="BQ332" s="118"/>
      <c r="BR332" s="118"/>
      <c r="BS332" s="118"/>
      <c r="BT332" s="118"/>
      <c r="BU332" s="118"/>
      <c r="BV332" s="118"/>
      <c r="BW332" s="118"/>
      <c r="BX332" s="118"/>
      <c r="BY332" s="118"/>
      <c r="BZ332" s="118"/>
      <c r="CA332" s="118"/>
      <c r="CB332" s="118"/>
      <c r="CC332" s="118"/>
      <c r="CD332" s="118"/>
      <c r="CE332" s="118"/>
      <c r="CF332" s="118"/>
      <c r="CG332" s="118"/>
      <c r="CH332" s="118"/>
      <c r="CI332" s="118"/>
      <c r="CJ332" s="118"/>
      <c r="CK332" s="118"/>
      <c r="CL332" s="118"/>
      <c r="CM332" s="118"/>
      <c r="CN332" s="118"/>
      <c r="CO332" s="118"/>
      <c r="CP332" s="118"/>
      <c r="CQ332" s="118"/>
    </row>
    <row r="333" spans="1:95" s="119" customFormat="1" x14ac:dyDescent="0.25">
      <c r="A333" s="114" t="s">
        <v>22</v>
      </c>
      <c r="B333" s="49" t="s">
        <v>14</v>
      </c>
      <c r="C333" s="115">
        <v>1559</v>
      </c>
      <c r="D333" s="116" t="s">
        <v>266</v>
      </c>
      <c r="E333" s="112"/>
      <c r="F333" s="117">
        <v>66616.149999999994</v>
      </c>
      <c r="G333" s="78" t="s">
        <v>278</v>
      </c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Q333" s="118"/>
      <c r="AR333" s="118"/>
      <c r="AS333" s="118"/>
      <c r="AT333" s="118"/>
      <c r="AU333" s="118"/>
      <c r="AV333" s="118"/>
      <c r="AW333" s="118"/>
      <c r="AX333" s="118"/>
      <c r="AY333" s="118"/>
      <c r="AZ333" s="118"/>
      <c r="BA333" s="118"/>
      <c r="BB333" s="118"/>
      <c r="BC333" s="118"/>
      <c r="BD333" s="118"/>
      <c r="BE333" s="118"/>
      <c r="BF333" s="118"/>
      <c r="BG333" s="118"/>
      <c r="BH333" s="118"/>
      <c r="BI333" s="118"/>
      <c r="BJ333" s="118"/>
      <c r="BK333" s="118"/>
      <c r="BL333" s="118"/>
      <c r="BM333" s="118"/>
      <c r="BN333" s="118"/>
      <c r="BO333" s="118"/>
      <c r="BP333" s="118"/>
      <c r="BQ333" s="118"/>
      <c r="BR333" s="118"/>
      <c r="BS333" s="118"/>
      <c r="BT333" s="118"/>
      <c r="BU333" s="118"/>
      <c r="BV333" s="118"/>
      <c r="BW333" s="118"/>
      <c r="BX333" s="118"/>
      <c r="BY333" s="118"/>
      <c r="BZ333" s="118"/>
      <c r="CA333" s="118"/>
      <c r="CB333" s="118"/>
      <c r="CC333" s="118"/>
      <c r="CD333" s="118"/>
      <c r="CE333" s="118"/>
      <c r="CF333" s="118"/>
      <c r="CG333" s="118"/>
      <c r="CH333" s="118"/>
      <c r="CI333" s="118"/>
      <c r="CJ333" s="118"/>
      <c r="CK333" s="118"/>
      <c r="CL333" s="118"/>
      <c r="CM333" s="118"/>
      <c r="CN333" s="118"/>
      <c r="CO333" s="118"/>
      <c r="CP333" s="118"/>
      <c r="CQ333" s="118"/>
    </row>
    <row r="334" spans="1:95" s="119" customFormat="1" x14ac:dyDescent="0.25">
      <c r="A334" s="114" t="s">
        <v>22</v>
      </c>
      <c r="B334" s="49" t="s">
        <v>14</v>
      </c>
      <c r="C334" s="115">
        <v>1562</v>
      </c>
      <c r="D334" s="116" t="s">
        <v>266</v>
      </c>
      <c r="E334" s="112"/>
      <c r="F334" s="117">
        <v>137970.82</v>
      </c>
      <c r="G334" s="78" t="s">
        <v>279</v>
      </c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Q334" s="118"/>
      <c r="AR334" s="118"/>
      <c r="AS334" s="118"/>
      <c r="AT334" s="118"/>
      <c r="AU334" s="118"/>
      <c r="AV334" s="118"/>
      <c r="AW334" s="118"/>
      <c r="AX334" s="118"/>
      <c r="AY334" s="118"/>
      <c r="AZ334" s="118"/>
      <c r="BA334" s="118"/>
      <c r="BB334" s="118"/>
      <c r="BC334" s="118"/>
      <c r="BD334" s="118"/>
      <c r="BE334" s="118"/>
      <c r="BF334" s="118"/>
      <c r="BG334" s="118"/>
      <c r="BH334" s="118"/>
      <c r="BI334" s="118"/>
      <c r="BJ334" s="118"/>
      <c r="BK334" s="118"/>
      <c r="BL334" s="118"/>
      <c r="BM334" s="118"/>
      <c r="BN334" s="118"/>
      <c r="BO334" s="118"/>
      <c r="BP334" s="118"/>
      <c r="BQ334" s="118"/>
      <c r="BR334" s="118"/>
      <c r="BS334" s="118"/>
      <c r="BT334" s="118"/>
      <c r="BU334" s="118"/>
      <c r="BV334" s="118"/>
      <c r="BW334" s="118"/>
      <c r="BX334" s="118"/>
      <c r="BY334" s="118"/>
      <c r="BZ334" s="118"/>
      <c r="CA334" s="118"/>
      <c r="CB334" s="118"/>
      <c r="CC334" s="118"/>
      <c r="CD334" s="118"/>
      <c r="CE334" s="118"/>
      <c r="CF334" s="118"/>
      <c r="CG334" s="118"/>
      <c r="CH334" s="118"/>
      <c r="CI334" s="118"/>
      <c r="CJ334" s="118"/>
      <c r="CK334" s="118"/>
      <c r="CL334" s="118"/>
      <c r="CM334" s="118"/>
      <c r="CN334" s="118"/>
      <c r="CO334" s="118"/>
      <c r="CP334" s="118"/>
      <c r="CQ334" s="118"/>
    </row>
    <row r="335" spans="1:95" s="119" customFormat="1" x14ac:dyDescent="0.25">
      <c r="A335" s="114" t="s">
        <v>22</v>
      </c>
      <c r="B335" s="49" t="s">
        <v>14</v>
      </c>
      <c r="C335" s="115">
        <v>1565</v>
      </c>
      <c r="D335" s="116" t="s">
        <v>280</v>
      </c>
      <c r="E335" s="112"/>
      <c r="F335" s="117">
        <v>21431.7</v>
      </c>
      <c r="G335" s="78" t="s">
        <v>118</v>
      </c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Q335" s="118"/>
      <c r="AR335" s="118"/>
      <c r="AS335" s="118"/>
      <c r="AT335" s="118"/>
      <c r="AU335" s="118"/>
      <c r="AV335" s="118"/>
      <c r="AW335" s="118"/>
      <c r="AX335" s="118"/>
      <c r="AY335" s="118"/>
      <c r="AZ335" s="118"/>
      <c r="BA335" s="118"/>
      <c r="BB335" s="118"/>
      <c r="BC335" s="118"/>
      <c r="BD335" s="118"/>
      <c r="BE335" s="118"/>
      <c r="BF335" s="118"/>
      <c r="BG335" s="118"/>
      <c r="BH335" s="118"/>
      <c r="BI335" s="118"/>
      <c r="BJ335" s="118"/>
      <c r="BK335" s="118"/>
      <c r="BL335" s="118"/>
      <c r="BM335" s="118"/>
      <c r="BN335" s="118"/>
      <c r="BO335" s="118"/>
      <c r="BP335" s="118"/>
      <c r="BQ335" s="118"/>
      <c r="BR335" s="118"/>
      <c r="BS335" s="118"/>
      <c r="BT335" s="118"/>
      <c r="BU335" s="118"/>
      <c r="BV335" s="118"/>
      <c r="BW335" s="118"/>
      <c r="BX335" s="118"/>
      <c r="BY335" s="118"/>
      <c r="BZ335" s="118"/>
      <c r="CA335" s="118"/>
      <c r="CB335" s="118"/>
      <c r="CC335" s="118"/>
      <c r="CD335" s="118"/>
      <c r="CE335" s="118"/>
      <c r="CF335" s="118"/>
      <c r="CG335" s="118"/>
      <c r="CH335" s="118"/>
      <c r="CI335" s="118"/>
      <c r="CJ335" s="118"/>
      <c r="CK335" s="118"/>
      <c r="CL335" s="118"/>
      <c r="CM335" s="118"/>
      <c r="CN335" s="118"/>
      <c r="CO335" s="118"/>
      <c r="CP335" s="118"/>
      <c r="CQ335" s="118"/>
    </row>
    <row r="336" spans="1:95" s="119" customFormat="1" x14ac:dyDescent="0.25">
      <c r="A336" s="114" t="s">
        <v>32</v>
      </c>
      <c r="B336" s="49" t="s">
        <v>14</v>
      </c>
      <c r="C336" s="115">
        <v>1567</v>
      </c>
      <c r="D336" s="116" t="s">
        <v>257</v>
      </c>
      <c r="E336" s="112"/>
      <c r="F336" s="117">
        <v>103169</v>
      </c>
      <c r="G336" s="78" t="s">
        <v>118</v>
      </c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Q336" s="118"/>
      <c r="AR336" s="118"/>
      <c r="AS336" s="118"/>
      <c r="AT336" s="118"/>
      <c r="AU336" s="118"/>
      <c r="AV336" s="118"/>
      <c r="AW336" s="118"/>
      <c r="AX336" s="118"/>
      <c r="AY336" s="118"/>
      <c r="AZ336" s="118"/>
      <c r="BA336" s="118"/>
      <c r="BB336" s="118"/>
      <c r="BC336" s="118"/>
      <c r="BD336" s="118"/>
      <c r="BE336" s="118"/>
      <c r="BF336" s="118"/>
      <c r="BG336" s="118"/>
      <c r="BH336" s="118"/>
      <c r="BI336" s="118"/>
      <c r="BJ336" s="118"/>
      <c r="BK336" s="118"/>
      <c r="BL336" s="118"/>
      <c r="BM336" s="118"/>
      <c r="BN336" s="118"/>
      <c r="BO336" s="118"/>
      <c r="BP336" s="118"/>
      <c r="BQ336" s="118"/>
      <c r="BR336" s="118"/>
      <c r="BS336" s="118"/>
      <c r="BT336" s="118"/>
      <c r="BU336" s="118"/>
      <c r="BV336" s="118"/>
      <c r="BW336" s="118"/>
      <c r="BX336" s="118"/>
      <c r="BY336" s="118"/>
      <c r="BZ336" s="118"/>
      <c r="CA336" s="118"/>
      <c r="CB336" s="118"/>
      <c r="CC336" s="118"/>
      <c r="CD336" s="118"/>
      <c r="CE336" s="118"/>
      <c r="CF336" s="118"/>
      <c r="CG336" s="118"/>
      <c r="CH336" s="118"/>
      <c r="CI336" s="118"/>
      <c r="CJ336" s="118"/>
      <c r="CK336" s="118"/>
      <c r="CL336" s="118"/>
      <c r="CM336" s="118"/>
      <c r="CN336" s="118"/>
      <c r="CO336" s="118"/>
      <c r="CP336" s="118"/>
      <c r="CQ336" s="118"/>
    </row>
    <row r="337" spans="1:95" s="119" customFormat="1" x14ac:dyDescent="0.25">
      <c r="A337" s="114" t="s">
        <v>30</v>
      </c>
      <c r="B337" s="49" t="s">
        <v>14</v>
      </c>
      <c r="C337" s="115">
        <v>1569</v>
      </c>
      <c r="D337" s="116" t="s">
        <v>281</v>
      </c>
      <c r="E337" s="112"/>
      <c r="F337" s="117">
        <v>41864.410000000003</v>
      </c>
      <c r="G337" s="78" t="s">
        <v>118</v>
      </c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Q337" s="118"/>
      <c r="AR337" s="118"/>
      <c r="AS337" s="118"/>
      <c r="AT337" s="118"/>
      <c r="AU337" s="118"/>
      <c r="AV337" s="118"/>
      <c r="AW337" s="118"/>
      <c r="AX337" s="118"/>
      <c r="AY337" s="118"/>
      <c r="AZ337" s="118"/>
      <c r="BA337" s="118"/>
      <c r="BB337" s="118"/>
      <c r="BC337" s="118"/>
      <c r="BD337" s="118"/>
      <c r="BE337" s="118"/>
      <c r="BF337" s="118"/>
      <c r="BG337" s="118"/>
      <c r="BH337" s="118"/>
      <c r="BI337" s="118"/>
      <c r="BJ337" s="118"/>
      <c r="BK337" s="118"/>
      <c r="BL337" s="118"/>
      <c r="BM337" s="118"/>
      <c r="BN337" s="118"/>
      <c r="BO337" s="118"/>
      <c r="BP337" s="118"/>
      <c r="BQ337" s="118"/>
      <c r="BR337" s="118"/>
      <c r="BS337" s="118"/>
      <c r="BT337" s="118"/>
      <c r="BU337" s="118"/>
      <c r="BV337" s="118"/>
      <c r="BW337" s="118"/>
      <c r="BX337" s="118"/>
      <c r="BY337" s="118"/>
      <c r="BZ337" s="118"/>
      <c r="CA337" s="118"/>
      <c r="CB337" s="118"/>
      <c r="CC337" s="118"/>
      <c r="CD337" s="118"/>
      <c r="CE337" s="118"/>
      <c r="CF337" s="118"/>
      <c r="CG337" s="118"/>
      <c r="CH337" s="118"/>
      <c r="CI337" s="118"/>
      <c r="CJ337" s="118"/>
      <c r="CK337" s="118"/>
      <c r="CL337" s="118"/>
      <c r="CM337" s="118"/>
      <c r="CN337" s="118"/>
      <c r="CO337" s="118"/>
      <c r="CP337" s="118"/>
      <c r="CQ337" s="118"/>
    </row>
    <row r="338" spans="1:95" s="119" customFormat="1" x14ac:dyDescent="0.25">
      <c r="A338" s="114" t="s">
        <v>22</v>
      </c>
      <c r="B338" s="49" t="s">
        <v>14</v>
      </c>
      <c r="C338" s="115">
        <v>1571</v>
      </c>
      <c r="D338" s="116" t="s">
        <v>257</v>
      </c>
      <c r="E338" s="112"/>
      <c r="F338" s="117">
        <v>19210</v>
      </c>
      <c r="G338" s="78" t="s">
        <v>118</v>
      </c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Q338" s="118"/>
      <c r="AR338" s="118"/>
      <c r="AS338" s="118"/>
      <c r="AT338" s="118"/>
      <c r="AU338" s="118"/>
      <c r="AV338" s="118"/>
      <c r="AW338" s="118"/>
      <c r="AX338" s="118"/>
      <c r="AY338" s="118"/>
      <c r="AZ338" s="118"/>
      <c r="BA338" s="118"/>
      <c r="BB338" s="118"/>
      <c r="BC338" s="118"/>
      <c r="BD338" s="118"/>
      <c r="BE338" s="118"/>
      <c r="BF338" s="118"/>
      <c r="BG338" s="118"/>
      <c r="BH338" s="118"/>
      <c r="BI338" s="118"/>
      <c r="BJ338" s="118"/>
      <c r="BK338" s="118"/>
      <c r="BL338" s="118"/>
      <c r="BM338" s="118"/>
      <c r="BN338" s="118"/>
      <c r="BO338" s="118"/>
      <c r="BP338" s="118"/>
      <c r="BQ338" s="118"/>
      <c r="BR338" s="118"/>
      <c r="BS338" s="118"/>
      <c r="BT338" s="118"/>
      <c r="BU338" s="118"/>
      <c r="BV338" s="118"/>
      <c r="BW338" s="118"/>
      <c r="BX338" s="118"/>
      <c r="BY338" s="118"/>
      <c r="BZ338" s="118"/>
      <c r="CA338" s="118"/>
      <c r="CB338" s="118"/>
      <c r="CC338" s="118"/>
      <c r="CD338" s="118"/>
      <c r="CE338" s="118"/>
      <c r="CF338" s="118"/>
      <c r="CG338" s="118"/>
      <c r="CH338" s="118"/>
      <c r="CI338" s="118"/>
      <c r="CJ338" s="118"/>
      <c r="CK338" s="118"/>
      <c r="CL338" s="118"/>
      <c r="CM338" s="118"/>
      <c r="CN338" s="118"/>
      <c r="CO338" s="118"/>
      <c r="CP338" s="118"/>
      <c r="CQ338" s="118"/>
    </row>
    <row r="339" spans="1:95" s="119" customFormat="1" x14ac:dyDescent="0.25">
      <c r="A339" s="114" t="s">
        <v>30</v>
      </c>
      <c r="B339" s="49" t="s">
        <v>14</v>
      </c>
      <c r="C339" s="115">
        <v>1705</v>
      </c>
      <c r="D339" s="49" t="s">
        <v>262</v>
      </c>
      <c r="E339" s="112"/>
      <c r="F339" s="120">
        <v>38209.440000000002</v>
      </c>
      <c r="G339" s="78" t="s">
        <v>118</v>
      </c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Q339" s="118"/>
      <c r="AR339" s="118"/>
      <c r="AS339" s="118"/>
      <c r="AT339" s="118"/>
      <c r="AU339" s="118"/>
      <c r="AV339" s="118"/>
      <c r="AW339" s="118"/>
      <c r="AX339" s="118"/>
      <c r="AY339" s="118"/>
      <c r="AZ339" s="118"/>
      <c r="BA339" s="118"/>
      <c r="BB339" s="118"/>
      <c r="BC339" s="118"/>
      <c r="BD339" s="118"/>
      <c r="BE339" s="118"/>
      <c r="BF339" s="118"/>
      <c r="BG339" s="118"/>
      <c r="BH339" s="118"/>
      <c r="BI339" s="118"/>
      <c r="BJ339" s="118"/>
      <c r="BK339" s="118"/>
      <c r="BL339" s="118"/>
      <c r="BM339" s="118"/>
      <c r="BN339" s="118"/>
      <c r="BO339" s="118"/>
      <c r="BP339" s="118"/>
      <c r="BQ339" s="118"/>
      <c r="BR339" s="118"/>
      <c r="BS339" s="118"/>
      <c r="BT339" s="118"/>
      <c r="BU339" s="118"/>
      <c r="BV339" s="118"/>
      <c r="BW339" s="118"/>
      <c r="BX339" s="118"/>
      <c r="BY339" s="118"/>
      <c r="BZ339" s="118"/>
      <c r="CA339" s="118"/>
      <c r="CB339" s="118"/>
      <c r="CC339" s="118"/>
      <c r="CD339" s="118"/>
      <c r="CE339" s="118"/>
      <c r="CF339" s="118"/>
      <c r="CG339" s="118"/>
      <c r="CH339" s="118"/>
      <c r="CI339" s="118"/>
      <c r="CJ339" s="118"/>
      <c r="CK339" s="118"/>
      <c r="CL339" s="118"/>
      <c r="CM339" s="118"/>
      <c r="CN339" s="118"/>
      <c r="CO339" s="118"/>
      <c r="CP339" s="118"/>
      <c r="CQ339" s="118"/>
    </row>
    <row r="340" spans="1:95" x14ac:dyDescent="0.25">
      <c r="A340" s="114"/>
      <c r="B340" s="49" t="s">
        <v>14</v>
      </c>
      <c r="C340" s="115"/>
      <c r="D340" s="121" t="s">
        <v>270</v>
      </c>
      <c r="E340" s="112"/>
      <c r="F340" s="122">
        <f>+F339+F338+F337+F336+F335+F334+F333+F332+F331+F330+F329+F328+F327+F326</f>
        <v>1406796.9499999997</v>
      </c>
      <c r="G340" s="78"/>
    </row>
    <row r="341" spans="1:95" x14ac:dyDescent="0.25">
      <c r="A341" s="114"/>
      <c r="B341" s="123"/>
      <c r="C341" s="115"/>
      <c r="D341" s="121"/>
      <c r="E341" s="112"/>
      <c r="F341" s="122"/>
      <c r="G341" s="78"/>
    </row>
    <row r="342" spans="1:95" x14ac:dyDescent="0.25">
      <c r="A342" s="124"/>
      <c r="B342" s="125"/>
      <c r="C342" s="126"/>
      <c r="D342" s="127" t="s">
        <v>282</v>
      </c>
      <c r="E342" s="128"/>
      <c r="F342" s="129"/>
      <c r="G342" s="130"/>
    </row>
    <row r="343" spans="1:95" x14ac:dyDescent="0.25">
      <c r="A343" s="36">
        <v>44604</v>
      </c>
      <c r="B343" s="18" t="s">
        <v>14</v>
      </c>
      <c r="C343" s="103">
        <v>1496</v>
      </c>
      <c r="D343" s="27" t="s">
        <v>283</v>
      </c>
      <c r="E343" s="27"/>
      <c r="F343" s="131">
        <v>1360987.83</v>
      </c>
      <c r="G343" s="38" t="s">
        <v>284</v>
      </c>
    </row>
    <row r="344" spans="1:95" x14ac:dyDescent="0.25">
      <c r="A344" s="132" t="s">
        <v>17</v>
      </c>
      <c r="B344" s="18" t="s">
        <v>14</v>
      </c>
      <c r="C344" s="103">
        <v>1684</v>
      </c>
      <c r="D344" s="133" t="s">
        <v>285</v>
      </c>
      <c r="E344" s="27"/>
      <c r="F344" s="134">
        <v>1125055.19</v>
      </c>
      <c r="G344" s="133" t="s">
        <v>286</v>
      </c>
    </row>
    <row r="345" spans="1:95" x14ac:dyDescent="0.25">
      <c r="A345" s="132" t="s">
        <v>17</v>
      </c>
      <c r="B345" s="18" t="s">
        <v>14</v>
      </c>
      <c r="C345" s="103">
        <v>1690</v>
      </c>
      <c r="D345" s="133" t="s">
        <v>287</v>
      </c>
      <c r="E345" s="27"/>
      <c r="F345" s="134">
        <v>105481.76</v>
      </c>
      <c r="G345" s="133" t="s">
        <v>288</v>
      </c>
    </row>
    <row r="346" spans="1:95" x14ac:dyDescent="0.25">
      <c r="A346" s="132" t="s">
        <v>23</v>
      </c>
      <c r="B346" s="18" t="s">
        <v>14</v>
      </c>
      <c r="C346" s="103">
        <v>1787</v>
      </c>
      <c r="D346" s="133" t="s">
        <v>289</v>
      </c>
      <c r="E346" s="27"/>
      <c r="F346" s="134">
        <v>1300165.76</v>
      </c>
      <c r="G346" s="133" t="s">
        <v>290</v>
      </c>
    </row>
    <row r="347" spans="1:95" x14ac:dyDescent="0.25">
      <c r="A347" s="132"/>
      <c r="B347" s="18" t="s">
        <v>14</v>
      </c>
      <c r="C347" s="103"/>
      <c r="D347" s="121" t="s">
        <v>291</v>
      </c>
      <c r="E347" s="27"/>
      <c r="F347" s="135">
        <f>SUM(F343:F346)</f>
        <v>3891690.54</v>
      </c>
      <c r="G347" s="133"/>
    </row>
    <row r="348" spans="1:95" x14ac:dyDescent="0.25">
      <c r="A348" s="114"/>
      <c r="B348" s="123"/>
      <c r="C348" s="136"/>
      <c r="D348" s="121"/>
      <c r="E348" s="112"/>
      <c r="F348" s="122"/>
      <c r="G348" s="78"/>
    </row>
    <row r="349" spans="1:95" x14ac:dyDescent="0.25">
      <c r="A349" s="105"/>
      <c r="B349" s="106"/>
      <c r="C349" s="106"/>
      <c r="D349" s="107" t="s">
        <v>271</v>
      </c>
      <c r="E349" s="106"/>
      <c r="F349" s="106"/>
      <c r="G349" s="108"/>
    </row>
    <row r="350" spans="1:95" x14ac:dyDescent="0.25">
      <c r="A350" s="114">
        <v>44604</v>
      </c>
      <c r="B350" s="123" t="s">
        <v>14</v>
      </c>
      <c r="C350" s="115">
        <v>1492</v>
      </c>
      <c r="D350" s="49" t="s">
        <v>292</v>
      </c>
      <c r="E350" s="112"/>
      <c r="F350" s="120">
        <v>30000</v>
      </c>
      <c r="G350" s="78" t="s">
        <v>293</v>
      </c>
    </row>
    <row r="351" spans="1:95" x14ac:dyDescent="0.25">
      <c r="A351" s="114">
        <v>44604</v>
      </c>
      <c r="B351" s="123" t="s">
        <v>14</v>
      </c>
      <c r="C351" s="115">
        <v>1498</v>
      </c>
      <c r="D351" s="49" t="s">
        <v>283</v>
      </c>
      <c r="E351" s="112"/>
      <c r="F351" s="120">
        <v>10033405.83</v>
      </c>
      <c r="G351" s="78" t="s">
        <v>294</v>
      </c>
    </row>
    <row r="352" spans="1:95" x14ac:dyDescent="0.25">
      <c r="A352" s="114" t="s">
        <v>17</v>
      </c>
      <c r="B352" s="123" t="s">
        <v>14</v>
      </c>
      <c r="C352" s="115">
        <v>1678</v>
      </c>
      <c r="D352" s="49" t="s">
        <v>295</v>
      </c>
      <c r="E352" s="112"/>
      <c r="F352" s="120">
        <v>30000</v>
      </c>
      <c r="G352" s="78" t="s">
        <v>296</v>
      </c>
    </row>
    <row r="353" spans="1:7" x14ac:dyDescent="0.25">
      <c r="A353" s="114" t="s">
        <v>17</v>
      </c>
      <c r="B353" s="123" t="s">
        <v>14</v>
      </c>
      <c r="C353" s="115">
        <v>1682</v>
      </c>
      <c r="D353" s="49" t="s">
        <v>297</v>
      </c>
      <c r="E353" s="112"/>
      <c r="F353" s="120">
        <v>304312.95</v>
      </c>
      <c r="G353" s="78" t="s">
        <v>298</v>
      </c>
    </row>
    <row r="354" spans="1:7" x14ac:dyDescent="0.25">
      <c r="A354" s="114" t="s">
        <v>17</v>
      </c>
      <c r="B354" s="123" t="s">
        <v>14</v>
      </c>
      <c r="C354" s="115">
        <v>1686</v>
      </c>
      <c r="D354" s="49" t="s">
        <v>299</v>
      </c>
      <c r="E354" s="112"/>
      <c r="F354" s="120">
        <v>8506096.3599999994</v>
      </c>
      <c r="G354" s="78" t="s">
        <v>300</v>
      </c>
    </row>
    <row r="355" spans="1:7" x14ac:dyDescent="0.25">
      <c r="A355" s="114" t="s">
        <v>23</v>
      </c>
      <c r="B355" s="123" t="s">
        <v>14</v>
      </c>
      <c r="C355" s="115">
        <v>1785</v>
      </c>
      <c r="D355" s="49" t="s">
        <v>292</v>
      </c>
      <c r="E355" s="112"/>
      <c r="F355" s="120">
        <v>30000</v>
      </c>
      <c r="G355" s="78" t="s">
        <v>301</v>
      </c>
    </row>
    <row r="356" spans="1:7" x14ac:dyDescent="0.25">
      <c r="A356" s="114" t="s">
        <v>23</v>
      </c>
      <c r="B356" s="123" t="s">
        <v>14</v>
      </c>
      <c r="C356" s="115">
        <v>1789</v>
      </c>
      <c r="D356" s="49" t="s">
        <v>283</v>
      </c>
      <c r="E356" s="112"/>
      <c r="F356" s="120">
        <v>9934882.5899999999</v>
      </c>
      <c r="G356" s="78" t="s">
        <v>302</v>
      </c>
    </row>
    <row r="357" spans="1:7" x14ac:dyDescent="0.25">
      <c r="A357" s="114"/>
      <c r="B357" s="123" t="s">
        <v>14</v>
      </c>
      <c r="C357" s="136"/>
      <c r="D357" s="121" t="s">
        <v>291</v>
      </c>
      <c r="E357" s="112"/>
      <c r="F357" s="137">
        <f>SUM(F350:F356)</f>
        <v>28868697.73</v>
      </c>
      <c r="G357" s="78"/>
    </row>
    <row r="358" spans="1:7" x14ac:dyDescent="0.25">
      <c r="A358" s="114"/>
      <c r="B358" s="123"/>
      <c r="C358" s="136"/>
      <c r="D358" s="121"/>
      <c r="E358" s="138"/>
      <c r="F358" s="139"/>
      <c r="G358" s="78"/>
    </row>
    <row r="359" spans="1:7" ht="15.75" thickBot="1" x14ac:dyDescent="0.3">
      <c r="A359" s="124"/>
      <c r="B359" s="125"/>
      <c r="C359" s="126"/>
      <c r="D359" s="140" t="s">
        <v>303</v>
      </c>
      <c r="E359" s="76"/>
      <c r="F359" s="141"/>
      <c r="G359" s="130"/>
    </row>
    <row r="360" spans="1:7" ht="15" customHeight="1" x14ac:dyDescent="0.25">
      <c r="A360" s="142" t="s">
        <v>19</v>
      </c>
      <c r="B360" s="143" t="s">
        <v>14</v>
      </c>
      <c r="C360" s="144" t="s">
        <v>304</v>
      </c>
      <c r="D360" s="143" t="s">
        <v>305</v>
      </c>
      <c r="E360" s="145" t="s">
        <v>306</v>
      </c>
      <c r="F360" s="146">
        <v>410757</v>
      </c>
      <c r="G360" s="147"/>
    </row>
    <row r="361" spans="1:7" ht="16.5" thickBot="1" x14ac:dyDescent="0.3">
      <c r="A361" s="73"/>
      <c r="B361" s="69"/>
      <c r="C361" s="69"/>
      <c r="D361" s="70" t="s">
        <v>307</v>
      </c>
      <c r="E361" s="148">
        <f>+E46+E39</f>
        <v>30931419</v>
      </c>
      <c r="F361" s="148">
        <f>+F360+F357+F347+F340+F323+F299+F179+F50</f>
        <v>55376738.380000003</v>
      </c>
      <c r="G361" s="72"/>
    </row>
    <row r="362" spans="1:7" s="5" customFormat="1" ht="14.25" customHeight="1" x14ac:dyDescent="0.25">
      <c r="A362" s="149"/>
      <c r="B362" s="149"/>
      <c r="C362" s="149"/>
      <c r="D362" s="150"/>
      <c r="E362" s="151"/>
      <c r="F362" s="151"/>
      <c r="G362" s="149"/>
    </row>
    <row r="363" spans="1:7" s="5" customFormat="1" ht="14.25" customHeight="1" x14ac:dyDescent="0.25">
      <c r="A363" s="149"/>
      <c r="B363" s="149"/>
      <c r="C363" s="149"/>
      <c r="D363" s="150"/>
      <c r="E363" s="151"/>
      <c r="F363" s="151"/>
      <c r="G363" s="149"/>
    </row>
    <row r="364" spans="1:7" s="5" customFormat="1" ht="14.25" customHeight="1" x14ac:dyDescent="0.25">
      <c r="A364" s="149"/>
      <c r="B364" s="149"/>
      <c r="C364" s="149"/>
      <c r="D364" s="150"/>
      <c r="E364" s="151"/>
      <c r="F364" s="151"/>
      <c r="G364" s="149"/>
    </row>
    <row r="365" spans="1:7" s="5" customFormat="1" ht="14.25" customHeight="1" x14ac:dyDescent="0.25">
      <c r="A365" s="149"/>
      <c r="B365" s="149"/>
      <c r="C365" s="149"/>
      <c r="D365" s="150"/>
      <c r="E365" s="151"/>
      <c r="F365" s="151"/>
      <c r="G365" s="149"/>
    </row>
    <row r="366" spans="1:7" s="5" customFormat="1" ht="14.25" customHeight="1" x14ac:dyDescent="0.25">
      <c r="A366" s="161" t="s">
        <v>308</v>
      </c>
      <c r="B366" s="161"/>
      <c r="C366" s="161"/>
      <c r="D366" s="161" t="s">
        <v>309</v>
      </c>
      <c r="E366" s="161"/>
      <c r="F366" s="161"/>
      <c r="G366" s="15"/>
    </row>
    <row r="367" spans="1:7" s="5" customFormat="1" ht="14.25" customHeight="1" x14ac:dyDescent="0.25">
      <c r="A367" s="160" t="s">
        <v>310</v>
      </c>
      <c r="B367" s="160"/>
      <c r="C367" s="160"/>
      <c r="D367" s="161" t="s">
        <v>311</v>
      </c>
      <c r="E367" s="161"/>
      <c r="F367" s="161"/>
      <c r="G367" s="152"/>
    </row>
    <row r="368" spans="1:7" s="5" customFormat="1" ht="14.25" customHeight="1" x14ac:dyDescent="0.25">
      <c r="A368" s="159" t="s">
        <v>312</v>
      </c>
      <c r="B368" s="159"/>
      <c r="C368" s="159"/>
      <c r="D368" s="159" t="s">
        <v>313</v>
      </c>
      <c r="E368" s="159"/>
      <c r="F368" s="159"/>
      <c r="G368" s="152"/>
    </row>
    <row r="369" spans="1:7" s="5" customFormat="1" ht="14.25" customHeight="1" x14ac:dyDescent="0.25">
      <c r="A369" s="153"/>
      <c r="B369" s="153"/>
      <c r="C369" s="153"/>
      <c r="D369" s="153"/>
      <c r="E369" s="153"/>
      <c r="F369" s="153"/>
      <c r="G369" s="152"/>
    </row>
    <row r="370" spans="1:7" s="5" customFormat="1" ht="14.25" customHeight="1" x14ac:dyDescent="0.25">
      <c r="A370" s="153"/>
      <c r="B370" s="153"/>
      <c r="C370" s="153"/>
      <c r="D370" s="153"/>
      <c r="E370" s="153"/>
      <c r="F370" s="153"/>
      <c r="G370" s="152"/>
    </row>
    <row r="371" spans="1:7" s="5" customFormat="1" ht="14.25" customHeight="1" x14ac:dyDescent="0.25">
      <c r="A371" s="153"/>
      <c r="B371" s="153"/>
      <c r="C371" s="153"/>
      <c r="D371" s="153"/>
      <c r="E371" s="153"/>
      <c r="F371" s="153"/>
      <c r="G371" s="154"/>
    </row>
    <row r="372" spans="1:7" s="5" customFormat="1" ht="14.25" customHeight="1" x14ac:dyDescent="0.25">
      <c r="A372" s="153"/>
      <c r="B372" s="153"/>
      <c r="C372" s="153"/>
      <c r="D372" s="153"/>
      <c r="E372" s="153"/>
      <c r="F372" s="153"/>
      <c r="G372" s="154"/>
    </row>
    <row r="373" spans="1:7" s="5" customFormat="1" ht="14.25" customHeight="1" x14ac:dyDescent="0.25">
      <c r="A373" s="153"/>
      <c r="B373" s="153"/>
      <c r="C373" s="153"/>
      <c r="D373" s="153"/>
      <c r="E373" s="153"/>
      <c r="F373" s="153"/>
      <c r="G373" s="154"/>
    </row>
    <row r="374" spans="1:7" s="5" customFormat="1" ht="14.25" customHeight="1" x14ac:dyDescent="0.25">
      <c r="A374" s="153"/>
      <c r="B374" s="153"/>
      <c r="C374" s="153"/>
      <c r="D374" s="153"/>
      <c r="E374" s="153"/>
      <c r="F374" s="153"/>
      <c r="G374" s="154"/>
    </row>
    <row r="375" spans="1:7" s="5" customFormat="1" ht="14.25" customHeight="1" x14ac:dyDescent="0.25">
      <c r="A375" s="153"/>
      <c r="B375" s="153"/>
      <c r="C375" s="153"/>
      <c r="D375" s="153"/>
      <c r="E375" s="153"/>
      <c r="F375" s="153"/>
      <c r="G375" s="154"/>
    </row>
    <row r="376" spans="1:7" s="5" customFormat="1" ht="14.25" customHeight="1" x14ac:dyDescent="0.25">
      <c r="A376" s="161" t="s">
        <v>314</v>
      </c>
      <c r="B376" s="161"/>
      <c r="C376" s="161"/>
      <c r="D376" s="161" t="s">
        <v>315</v>
      </c>
      <c r="E376" s="161"/>
      <c r="F376" s="161"/>
      <c r="G376" s="15"/>
    </row>
    <row r="377" spans="1:7" s="5" customFormat="1" ht="14.25" customHeight="1" x14ac:dyDescent="0.25">
      <c r="A377" s="160" t="s">
        <v>316</v>
      </c>
      <c r="B377" s="160"/>
      <c r="C377" s="160"/>
      <c r="D377" s="161" t="s">
        <v>317</v>
      </c>
      <c r="E377" s="161"/>
      <c r="F377" s="161"/>
      <c r="G377" s="152"/>
    </row>
    <row r="378" spans="1:7" s="5" customFormat="1" ht="14.25" customHeight="1" x14ac:dyDescent="0.25">
      <c r="A378" s="159" t="s">
        <v>318</v>
      </c>
      <c r="B378" s="159"/>
      <c r="C378" s="159"/>
      <c r="D378" s="159" t="s">
        <v>313</v>
      </c>
      <c r="E378" s="159"/>
      <c r="F378" s="159"/>
      <c r="G378" s="152"/>
    </row>
    <row r="379" spans="1:7" x14ac:dyDescent="0.25">
      <c r="A379" s="153"/>
      <c r="B379" s="153"/>
      <c r="C379" s="153"/>
      <c r="D379" s="153"/>
      <c r="E379" s="153"/>
      <c r="F379" s="153"/>
      <c r="G379" s="152"/>
    </row>
    <row r="380" spans="1:7" s="155" customFormat="1" ht="14.25" customHeight="1" x14ac:dyDescent="0.25">
      <c r="A380" s="153"/>
      <c r="B380" s="153"/>
      <c r="C380" s="153"/>
      <c r="D380" s="153"/>
      <c r="E380" s="153"/>
      <c r="F380" s="153"/>
      <c r="G380" s="152"/>
    </row>
    <row r="381" spans="1:7" s="5" customFormat="1" ht="14.25" customHeight="1" x14ac:dyDescent="0.25">
      <c r="A381" s="153"/>
      <c r="B381" s="153"/>
      <c r="C381" s="153"/>
      <c r="D381" s="153"/>
      <c r="E381" s="153"/>
      <c r="F381" s="153"/>
      <c r="G381" s="152"/>
    </row>
    <row r="382" spans="1:7" s="5" customFormat="1" ht="14.25" customHeight="1" x14ac:dyDescent="0.25">
      <c r="A382" s="153"/>
      <c r="B382" s="153"/>
      <c r="C382" s="153"/>
      <c r="D382" s="153"/>
      <c r="E382" s="153"/>
      <c r="F382" s="153"/>
      <c r="G382" s="152"/>
    </row>
    <row r="383" spans="1:7" s="5" customFormat="1" ht="14.25" customHeight="1" x14ac:dyDescent="0.25">
      <c r="A383" s="153"/>
      <c r="B383" s="153"/>
      <c r="C383" s="153"/>
      <c r="D383" s="153"/>
      <c r="E383" s="153"/>
      <c r="F383" s="153"/>
      <c r="G383" s="152"/>
    </row>
    <row r="384" spans="1:7" s="5" customFormat="1" ht="14.25" customHeight="1" x14ac:dyDescent="0.25">
      <c r="A384" s="161" t="s">
        <v>319</v>
      </c>
      <c r="B384" s="161"/>
      <c r="C384" s="161"/>
      <c r="D384" s="161"/>
      <c r="E384" s="161"/>
      <c r="F384" s="161"/>
      <c r="G384" s="15"/>
    </row>
    <row r="385" spans="1:11" x14ac:dyDescent="0.25">
      <c r="A385" s="162" t="s">
        <v>320</v>
      </c>
      <c r="B385" s="162"/>
      <c r="C385" s="162"/>
      <c r="D385" s="162"/>
      <c r="E385" s="162"/>
      <c r="F385" s="162"/>
      <c r="G385" s="152"/>
    </row>
    <row r="386" spans="1:11" x14ac:dyDescent="0.25">
      <c r="A386" s="159" t="s">
        <v>321</v>
      </c>
      <c r="B386" s="159"/>
      <c r="C386" s="159"/>
      <c r="D386" s="159"/>
      <c r="E386" s="159"/>
      <c r="F386" s="159"/>
      <c r="G386" s="152"/>
    </row>
    <row r="387" spans="1:11" x14ac:dyDescent="0.25">
      <c r="A387" s="153"/>
      <c r="B387" s="153"/>
      <c r="C387" s="153"/>
      <c r="D387" s="153"/>
      <c r="E387" s="153"/>
      <c r="F387" s="153"/>
      <c r="G387" s="152"/>
    </row>
    <row r="388" spans="1:11" s="12" customFormat="1" ht="19.5" customHeight="1" x14ac:dyDescent="0.25">
      <c r="A388" s="153"/>
      <c r="B388" s="153"/>
      <c r="C388" s="153"/>
      <c r="D388" s="153"/>
      <c r="E388" s="153"/>
      <c r="F388" s="153"/>
      <c r="G388" s="152"/>
      <c r="H388" s="156"/>
      <c r="I388" s="156"/>
      <c r="J388" s="156"/>
      <c r="K388" s="156"/>
    </row>
    <row r="389" spans="1:11" s="12" customFormat="1" ht="19.5" customHeight="1" x14ac:dyDescent="0.25">
      <c r="A389" s="153"/>
      <c r="B389" s="153"/>
      <c r="C389" s="153"/>
      <c r="D389" s="153"/>
      <c r="E389" s="153"/>
      <c r="F389" s="153"/>
      <c r="G389" s="152"/>
      <c r="H389" s="157"/>
      <c r="I389" s="157"/>
      <c r="J389" s="157"/>
      <c r="K389" s="158"/>
    </row>
    <row r="390" spans="1:11" s="12" customFormat="1" ht="19.5" customHeight="1" x14ac:dyDescent="0.25">
      <c r="A390" s="153"/>
      <c r="B390" s="153"/>
      <c r="C390" s="153"/>
      <c r="D390" s="153"/>
      <c r="E390" s="153"/>
      <c r="F390" s="153"/>
      <c r="G390" s="152"/>
      <c r="H390" s="157"/>
      <c r="I390" s="157"/>
      <c r="J390" s="157"/>
      <c r="K390" s="158"/>
    </row>
    <row r="391" spans="1:11" s="12" customFormat="1" ht="19.5" customHeight="1" x14ac:dyDescent="0.25">
      <c r="A391" s="153"/>
      <c r="B391" s="153"/>
      <c r="C391" s="153"/>
      <c r="D391" s="153"/>
      <c r="E391" s="153"/>
      <c r="F391" s="153"/>
      <c r="G391" s="152"/>
      <c r="H391" s="157"/>
      <c r="I391" s="157"/>
      <c r="J391" s="157"/>
      <c r="K391" s="158"/>
    </row>
    <row r="392" spans="1:11" s="12" customFormat="1" ht="19.5" customHeight="1" x14ac:dyDescent="0.25">
      <c r="A392"/>
      <c r="B392"/>
      <c r="C392"/>
      <c r="D392"/>
      <c r="E392"/>
      <c r="F392"/>
      <c r="G392"/>
      <c r="H392" s="157"/>
      <c r="I392" s="157"/>
      <c r="J392" s="157"/>
      <c r="K392" s="158"/>
    </row>
    <row r="393" spans="1:11" s="12" customFormat="1" ht="19.5" customHeight="1" x14ac:dyDescent="0.25">
      <c r="A393"/>
      <c r="B393"/>
      <c r="C393"/>
      <c r="D393"/>
      <c r="E393"/>
      <c r="F393"/>
      <c r="G393"/>
      <c r="H393" s="156"/>
      <c r="I393" s="156"/>
      <c r="J393" s="156"/>
      <c r="K393" s="156"/>
    </row>
    <row r="394" spans="1:11" s="12" customFormat="1" ht="14.25" customHeight="1" x14ac:dyDescent="0.25">
      <c r="A394"/>
      <c r="B394"/>
      <c r="C394"/>
      <c r="D394"/>
      <c r="E394"/>
      <c r="F394"/>
      <c r="G394"/>
    </row>
    <row r="395" spans="1:11" s="12" customFormat="1" ht="14.25" customHeight="1" x14ac:dyDescent="0.25">
      <c r="A395"/>
      <c r="B395"/>
      <c r="C395"/>
      <c r="D395"/>
      <c r="E395"/>
      <c r="F395"/>
      <c r="G395"/>
    </row>
    <row r="396" spans="1:11" s="12" customFormat="1" ht="14.25" customHeight="1" x14ac:dyDescent="0.25">
      <c r="A396"/>
      <c r="B396"/>
      <c r="C396"/>
      <c r="D396"/>
      <c r="E396"/>
      <c r="F396"/>
      <c r="G396"/>
    </row>
    <row r="397" spans="1:11" s="12" customFormat="1" ht="14.25" customHeight="1" x14ac:dyDescent="0.25">
      <c r="A397"/>
      <c r="B397"/>
      <c r="C397"/>
      <c r="D397"/>
      <c r="E397"/>
      <c r="F397"/>
      <c r="G397"/>
    </row>
    <row r="398" spans="1:11" s="12" customFormat="1" ht="14.25" customHeight="1" x14ac:dyDescent="0.25">
      <c r="A398"/>
      <c r="B398"/>
      <c r="C398"/>
      <c r="D398"/>
      <c r="E398"/>
      <c r="F398"/>
      <c r="G398"/>
    </row>
    <row r="399" spans="1:11" s="12" customFormat="1" ht="14.25" customHeight="1" x14ac:dyDescent="0.25">
      <c r="A399"/>
      <c r="B399"/>
      <c r="C399"/>
      <c r="D399"/>
      <c r="E399"/>
      <c r="F399"/>
      <c r="G399"/>
    </row>
    <row r="400" spans="1:11" s="12" customFormat="1" ht="14.25" customHeight="1" x14ac:dyDescent="0.25">
      <c r="A400"/>
      <c r="B400"/>
      <c r="C400"/>
      <c r="D400"/>
      <c r="E400"/>
      <c r="F400"/>
      <c r="G400"/>
    </row>
    <row r="401" spans="1:11" s="12" customFormat="1" ht="14.25" customHeight="1" x14ac:dyDescent="0.25">
      <c r="A401"/>
      <c r="B401"/>
      <c r="C401"/>
      <c r="D401"/>
      <c r="E401"/>
      <c r="F401"/>
      <c r="G401"/>
    </row>
    <row r="402" spans="1:11" s="12" customFormat="1" ht="19.5" customHeight="1" x14ac:dyDescent="0.25">
      <c r="A402"/>
      <c r="B402"/>
      <c r="C402"/>
      <c r="D402"/>
      <c r="E402"/>
      <c r="F402"/>
      <c r="G402"/>
      <c r="H402" s="156"/>
      <c r="I402" s="156"/>
      <c r="J402" s="156"/>
      <c r="K402" s="156"/>
    </row>
    <row r="403" spans="1:11" s="12" customFormat="1" ht="19.5" customHeight="1" x14ac:dyDescent="0.25">
      <c r="A403"/>
      <c r="B403"/>
      <c r="C403"/>
      <c r="D403"/>
      <c r="E403"/>
      <c r="F403"/>
      <c r="G403"/>
      <c r="H403" s="157"/>
      <c r="I403" s="157"/>
      <c r="J403" s="157"/>
      <c r="K403" s="158"/>
    </row>
    <row r="404" spans="1:11" s="12" customFormat="1" ht="14.25" customHeight="1" x14ac:dyDescent="0.25">
      <c r="A404"/>
      <c r="B404"/>
      <c r="C404"/>
      <c r="D404"/>
      <c r="E404"/>
      <c r="F404"/>
      <c r="G404"/>
    </row>
  </sheetData>
  <mergeCells count="19">
    <mergeCell ref="A4:F4"/>
    <mergeCell ref="A5:F5"/>
    <mergeCell ref="A7:F7"/>
    <mergeCell ref="A41:F41"/>
    <mergeCell ref="A366:C366"/>
    <mergeCell ref="D366:F366"/>
    <mergeCell ref="A367:C367"/>
    <mergeCell ref="D367:F367"/>
    <mergeCell ref="A368:C368"/>
    <mergeCell ref="D368:F368"/>
    <mergeCell ref="A376:C376"/>
    <mergeCell ref="D376:F376"/>
    <mergeCell ref="A386:F386"/>
    <mergeCell ref="A377:C377"/>
    <mergeCell ref="D377:F377"/>
    <mergeCell ref="A378:C378"/>
    <mergeCell ref="D378:F378"/>
    <mergeCell ref="A384:F384"/>
    <mergeCell ref="A385:F385"/>
  </mergeCells>
  <dataValidations count="1">
    <dataValidation type="list" allowBlank="1" showInputMessage="1" promptTitle="ELEGIR TIPO DE INGRESO O EGRESO" sqref="B302 B348 B350:B360 B326:B342">
      <formula1>$H$6:$H$7</formula1>
    </dataValidation>
  </dataValidations>
  <pageMargins left="0.70866141732283472" right="0.70866141732283472" top="0.35433070866141736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Y EGRESOS DIC 2022</vt:lpstr>
      <vt:lpstr>'INGRESOS Y EGRESOS DIC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Kirsy Sanchez</dc:creator>
  <cp:lastModifiedBy>Patricia Haché</cp:lastModifiedBy>
  <cp:lastPrinted>2023-01-17T20:17:37Z</cp:lastPrinted>
  <dcterms:created xsi:type="dcterms:W3CDTF">2023-01-17T19:23:39Z</dcterms:created>
  <dcterms:modified xsi:type="dcterms:W3CDTF">2023-01-17T20:18:17Z</dcterms:modified>
</cp:coreProperties>
</file>