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FEBRERO\"/>
    </mc:Choice>
  </mc:AlternateContent>
  <bookViews>
    <workbookView xWindow="0" yWindow="0" windowWidth="19200" windowHeight="11505"/>
  </bookViews>
  <sheets>
    <sheet name="Hoja1" sheetId="1" r:id="rId1"/>
  </sheets>
  <definedNames>
    <definedName name="_xlnm.Print_Area" localSheetId="0">Hoja1!$A$1:$F$204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9" i="1" l="1"/>
  <c r="F175" i="1"/>
  <c r="F171" i="1"/>
  <c r="F166" i="1"/>
  <c r="F161" i="1"/>
  <c r="F151" i="1"/>
  <c r="F147" i="1"/>
  <c r="F82" i="1"/>
  <c r="E43" i="1"/>
  <c r="E183" i="1" s="1"/>
  <c r="E37" i="1"/>
  <c r="F183" i="1" l="1"/>
</calcChain>
</file>

<file path=xl/sharedStrings.xml><?xml version="1.0" encoding="utf-8"?>
<sst xmlns="http://schemas.openxmlformats.org/spreadsheetml/2006/main" count="459" uniqueCount="179">
  <si>
    <t>Cód. Doc.:   FO-DF-025</t>
  </si>
  <si>
    <t>Versión:  00</t>
  </si>
  <si>
    <t>Responsable:  Direccion Adm. y Financ.</t>
  </si>
  <si>
    <t>RELACIÓN DE INGRESOS Y EGRESOS</t>
  </si>
  <si>
    <t>Del 01 al 28 DE FEBRERO 2023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</si>
  <si>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</si>
  <si>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</si>
  <si>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</si>
  <si>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</si>
  <si>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</si>
  <si>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</si>
  <si>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</si>
  <si>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</si>
  <si>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</si>
  <si>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</si>
  <si>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</si>
  <si>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</si>
  <si>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</si>
  <si>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INGRESOS POR DEDUCCION RECIBIDA (INVERSION )</t>
  </si>
  <si>
    <t>INGRESOS POR DEDUCCION RECIBIDA (NOMINA )</t>
  </si>
  <si>
    <t>INGRESOS POR DEDUCCION RECIBIDA (ELECTRICIDAD )</t>
  </si>
  <si>
    <t>INGRESOS POR DEDUCCION RECIBIDA A (PROYECTO)</t>
  </si>
  <si>
    <t>TOTAL TRANSFERENCIAS GUBERNAMENTALES</t>
  </si>
  <si>
    <t>EGRESOS  MEDIANTE TRANSFERENCIA AL EXTERIOR 210-1031650</t>
  </si>
  <si>
    <t>TRANSFERENCIA AL EXTERIOR</t>
  </si>
  <si>
    <t>TOTAL TRANSFERENCIA AL EXTERIOR</t>
  </si>
  <si>
    <t>EGRESOS MEDIANTE CHEQUES FONDO GENERALES 210-1031650</t>
  </si>
  <si>
    <t>CHEQUE</t>
  </si>
  <si>
    <t>VICTOR ALFONSO SANTANA</t>
  </si>
  <si>
    <t>PAGO DE SUELDO MES DE ENERO 2023</t>
  </si>
  <si>
    <t>YULI CEDEÑO LEDESMA</t>
  </si>
  <si>
    <t>REPOSICION DE CAJA CHICA</t>
  </si>
  <si>
    <t>02/02/20230</t>
  </si>
  <si>
    <t>NULO</t>
  </si>
  <si>
    <t>PEDRO LOPEZ</t>
  </si>
  <si>
    <t>NORMANDIA YNES UBIERA</t>
  </si>
  <si>
    <t>PAGO A PROVEEDOR</t>
  </si>
  <si>
    <t>COLECTOR DE IMPUESTOS</t>
  </si>
  <si>
    <t>PAGO DE  ISR RETENIDO ENERO 2023</t>
  </si>
  <si>
    <t>GILBERTO VLADIMIR</t>
  </si>
  <si>
    <t xml:space="preserve">PAGO ALQUILER DE VEHICULO </t>
  </si>
  <si>
    <t>GIOVANNI HERRERA JAVIER</t>
  </si>
  <si>
    <t>SAIDRY SOLIMAN HIDALGO</t>
  </si>
  <si>
    <t>EDUARD ALEXIS</t>
  </si>
  <si>
    <t>PAGO ALQUILER DE LOCAL</t>
  </si>
  <si>
    <t>EDDYS MARTINEZ PINALES</t>
  </si>
  <si>
    <t>PAGO DE VIATIVO Y DIETA</t>
  </si>
  <si>
    <t>YULY CEDEÑO LEDESMA</t>
  </si>
  <si>
    <t>PAGO DE ITBIS RETENIDO ENERO 2023</t>
  </si>
  <si>
    <t>ELIDO MARTINEZ CONSTANZA</t>
  </si>
  <si>
    <t>PAGO SUELDO FEBRERO 2023</t>
  </si>
  <si>
    <t>JHONATAN RAMOS SANTANA</t>
  </si>
  <si>
    <t>COMIDA EMPLEADO</t>
  </si>
  <si>
    <t>JOSE MANUEL POLANCO PEREZ</t>
  </si>
  <si>
    <t>YEREMY YORDANI CONTRERA</t>
  </si>
  <si>
    <t>COMPENSACIONES</t>
  </si>
  <si>
    <t>CARLOS RIVAS TRINIDAD</t>
  </si>
  <si>
    <t>PAGO DE SUELDO MES DE FEBRERO 2023</t>
  </si>
  <si>
    <t>RICARDO RIJO RODRIGUEZ</t>
  </si>
  <si>
    <t>WARREN ANDRES ALCANTARA</t>
  </si>
  <si>
    <t>VALENTIN ROSARIO</t>
  </si>
  <si>
    <t>CIPRIAN MANZUETA SANCHEZ</t>
  </si>
  <si>
    <t>VICTOR MANUEL MERAN</t>
  </si>
  <si>
    <t>CAONEX ERNESTO DE LOS SANTOS</t>
  </si>
  <si>
    <t>PAGO DE SUELDO MES DE FEBRERO 2024</t>
  </si>
  <si>
    <t>ELICIEN DELICIEN LUIS</t>
  </si>
  <si>
    <t>HECTOR JULIO ENCARNACION</t>
  </si>
  <si>
    <t>PAGO DE SUELDO MES DE FEBRERO 2025</t>
  </si>
  <si>
    <t>DIESEL MEGA</t>
  </si>
  <si>
    <t>HORAS EXTRAS ENERO 2023</t>
  </si>
  <si>
    <t>TOTAL CHEQUES EMITIDOS FONDOS GENERAL</t>
  </si>
  <si>
    <t>EGRESOS TRANSFERENCIAS LOCALES 210-1031650</t>
  </si>
  <si>
    <t>MAYOR &amp; COMPAÑÍA</t>
  </si>
  <si>
    <t>SEGUROS UNIVERSAL</t>
  </si>
  <si>
    <t>AGUA EL EDEN</t>
  </si>
  <si>
    <t>ACUAPLANTA</t>
  </si>
  <si>
    <t>MARIBEL JIMENEZ</t>
  </si>
  <si>
    <t>MANUEL V. CEDEÑO</t>
  </si>
  <si>
    <t>DIETA Y VIATICO</t>
  </si>
  <si>
    <t>LIC. MATIAS PILIER NIEVES</t>
  </si>
  <si>
    <t>INCENTIVO</t>
  </si>
  <si>
    <t>JOSE M. MARIANO</t>
  </si>
  <si>
    <t>TRABAJO EXTRARDINARIO</t>
  </si>
  <si>
    <t>IMPRESORA CHAVON</t>
  </si>
  <si>
    <t>MATIAS PILIER NIEVES</t>
  </si>
  <si>
    <t>DR. WANDY M. BATISTA</t>
  </si>
  <si>
    <t>LICDA. DOMINGA GUILAMO</t>
  </si>
  <si>
    <t>GASTOS DE REPRESENTACION</t>
  </si>
  <si>
    <t>SR. ALBERTO BERA</t>
  </si>
  <si>
    <t>LESBIA MIGUELINA PEÑA ALCANTARA</t>
  </si>
  <si>
    <t xml:space="preserve">DIETA  </t>
  </si>
  <si>
    <t>MATEO CASTILLO ESPINO</t>
  </si>
  <si>
    <t>JOSE YAN ESPINAL</t>
  </si>
  <si>
    <t>GERMAN OSORIA AQUINO</t>
  </si>
  <si>
    <t>MARI DELIS MOYA</t>
  </si>
  <si>
    <t>PROVIDA DEL ROSARIO</t>
  </si>
  <si>
    <t>TRANSPORTE</t>
  </si>
  <si>
    <t>JOSELIS MACARIO</t>
  </si>
  <si>
    <t>5788-A</t>
  </si>
  <si>
    <t>JUAN CARLOS LOPEZ SANTANA</t>
  </si>
  <si>
    <t>5788-B</t>
  </si>
  <si>
    <t>BENITO YEDIS</t>
  </si>
  <si>
    <t>ALMUERZO GUARDIA CALETA</t>
  </si>
  <si>
    <t>5788-C</t>
  </si>
  <si>
    <t>VIATICO</t>
  </si>
  <si>
    <t>ALTAGRACIA SANTANA</t>
  </si>
  <si>
    <t>PAGO DE ALQUILER DE VEHICULO MES DE ENERO</t>
  </si>
  <si>
    <t>DULCE MARIA DE LA CRUZ</t>
  </si>
  <si>
    <t>DOMINGA DOMINGUEZ SILVESTRE</t>
  </si>
  <si>
    <t>LUCIA LAUREANO</t>
  </si>
  <si>
    <t>MERCEDES JUANA MATHIE CADIS</t>
  </si>
  <si>
    <t>JORGE AMADO NUÑEZ JUSTIANO</t>
  </si>
  <si>
    <t>JULIO EDITH MERCEDES ECHAVARRIA</t>
  </si>
  <si>
    <t>TOMAS SILVESTRE MEJIA</t>
  </si>
  <si>
    <t>ANDRES DECHAMPS CEDEÑO</t>
  </si>
  <si>
    <t>DOMINGO DE JESUS CACERES BASTARDO</t>
  </si>
  <si>
    <t>JOSE DOLORES TERRERO CAIRO</t>
  </si>
  <si>
    <t>JUANA ESTHER POLONIA DE ANTONIO</t>
  </si>
  <si>
    <t>JOSE ALBERTO ZORRILLA MEJIA</t>
  </si>
  <si>
    <t>PAGO DE ALQUILER DE LOCAL MES DE ENERO</t>
  </si>
  <si>
    <t>LICDA. ELAINE ELIZABETH MEJIA AYBAR</t>
  </si>
  <si>
    <t>BRANDER JAVIER RAMIREZ ZORRILLA</t>
  </si>
  <si>
    <t>KEMEL OMAR NEMER</t>
  </si>
  <si>
    <t>FRANCISCO MEJIA SANTANA</t>
  </si>
  <si>
    <t>SATURNINO MEJIA</t>
  </si>
  <si>
    <t>VICTOR ANDRES DE OLEO</t>
  </si>
  <si>
    <t>SIRA RODRIGUEZ SANTANA</t>
  </si>
  <si>
    <t>ARISMEDI VARGAS MEJIA</t>
  </si>
  <si>
    <t>MARIELA DE AZA</t>
  </si>
  <si>
    <t>ANGELO HERNANDEZ DISLA</t>
  </si>
  <si>
    <t>MARIBEL JIMENEZ CRUZ</t>
  </si>
  <si>
    <t>PAGO PROVEEDOR</t>
  </si>
  <si>
    <t>TOTAL DE EGRESOS MEDIANTE TRANSFERENCIAS LOCALES</t>
  </si>
  <si>
    <t>EGRESOS  VIAS SIGEF (FONDO 0100)</t>
  </si>
  <si>
    <t>EDEESTE</t>
  </si>
  <si>
    <t>PAGO DEL SERVIO DE LA ENERGIA ELECTRICA DICIEMBRE 2022</t>
  </si>
  <si>
    <t>EGRESOS VIAS SIGEF (FONDO 9995)</t>
  </si>
  <si>
    <t>SERVICIO DE INTERNET ENERO</t>
  </si>
  <si>
    <t>PAGO DEL SERVICIO DE INTERNET DEL MES DE ENERO 2023</t>
  </si>
  <si>
    <t>SEGURO MEDICO EJECUTIVO</t>
  </si>
  <si>
    <t>PAGO DE SEGURO MEDICO EJECUTIVO ENERO 2023</t>
  </si>
  <si>
    <t>SERVICIOS TELEFONICOS Y DATA</t>
  </si>
  <si>
    <t>PAGO DE SERVICIO TEL. Y DATA DICIEMBRE 2022</t>
  </si>
  <si>
    <t>SERVICIOS TEL. E INTERNET</t>
  </si>
  <si>
    <t>PAGO DE SERVICIO TEL. E INTERNET ENERO 2023</t>
  </si>
  <si>
    <t>SERVICIO DE INTERNET DE ALTICE</t>
  </si>
  <si>
    <t>PAGO DE SERVICIO DE INTERNET DE ALTICE ENERO 2023</t>
  </si>
  <si>
    <t>PAGO DE SERVICIO TEL. Y DATA ENERO 2023</t>
  </si>
  <si>
    <t>EGRESOS VIAS SIGEF (FONDO  0100)</t>
  </si>
  <si>
    <t>NOMINA EMPLEADOS FIJOS</t>
  </si>
  <si>
    <t>PAGO DE NOMINA EMPLEADOS FIJOS FEBRERO 2023</t>
  </si>
  <si>
    <t>NOMINA PERSONAL VIGILANCIA</t>
  </si>
  <si>
    <t>PAGO DE NOMINA PERSONAL DE VIGILANCIA FEBRERO 2023</t>
  </si>
  <si>
    <t>PAGO DE NOMINA DE EMPLEADOS FIJOS FEBRERO 2023</t>
  </si>
  <si>
    <t>PAGOS POR RETENCIONES VIA TESORRERIA A LA DGII FONFO 100</t>
  </si>
  <si>
    <t>TESORERIA</t>
  </si>
  <si>
    <t>5% POR ADQUISICION DE BIENES</t>
  </si>
  <si>
    <t>PAGO A LA DGII VIA TESORERIA FEBRERO 2023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</si>
  <si>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</si>
  <si>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</si>
  <si>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</si>
  <si>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</si>
  <si>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 xml:space="preserve">  </t>
  </si>
  <si>
    <t>PAGO DE HORAS EXTRAS DEL MES DE ENERO 2023</t>
  </si>
  <si>
    <t>410,4</t>
  </si>
  <si>
    <t>TOTAL GENERAL</t>
  </si>
  <si>
    <t>Lic. Indhira Martinez/ Aux. Contabilidad</t>
  </si>
  <si>
    <t xml:space="preserve">                                                                                             Lic. Lady Ubiera / Enc. Contabilidad</t>
  </si>
  <si>
    <t>Fecha ____/____/______</t>
  </si>
  <si>
    <t xml:space="preserve">                                                                                                 Fecha ___/___/_______</t>
  </si>
  <si>
    <t>Revisado por:____________________</t>
  </si>
  <si>
    <t xml:space="preserve">                                                                                                       Validado Por: ____________________________</t>
  </si>
  <si>
    <t>Lic. Matías Pilier / Auditor Interno</t>
  </si>
  <si>
    <t xml:space="preserve">                                                                                            Lic. Dominga Güilamo / Directora Adm. y Financiera</t>
  </si>
  <si>
    <t>Fecha ____/____/________</t>
  </si>
  <si>
    <t>TOTAL EGRESOS TRANSFERENCIAS A TRAVES DEL SIGEF</t>
  </si>
  <si>
    <t>TOTAL DE EGRESOS A TRAVES DEL SIGEF</t>
  </si>
  <si>
    <t>Dr. Wandy Batista / Director General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</si>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</sst>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/>
    <xf numFmtId="14" fontId="3" fillId="0" borderId="6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1" applyFont="1" applyBorder="1"/>
    <xf numFmtId="4" fontId="3" fillId="0" borderId="1" xfId="0" applyNumberFormat="1" applyFont="1" applyBorder="1"/>
    <xf numFmtId="0" fontId="3" fillId="0" borderId="7" xfId="0" applyFont="1" applyBorder="1"/>
    <xf numFmtId="14" fontId="3" fillId="0" borderId="1" xfId="0" applyNumberFormat="1" applyFont="1" applyBorder="1" applyAlignment="1">
      <alignment horizontal="right"/>
    </xf>
    <xf numFmtId="0" fontId="11" fillId="0" borderId="1" xfId="0" applyFont="1" applyBorder="1"/>
    <xf numFmtId="164" fontId="11" fillId="0" borderId="1" xfId="1" applyFont="1" applyBorder="1"/>
    <xf numFmtId="0" fontId="0" fillId="0" borderId="0" xfId="0" applyFont="1" applyBorder="1"/>
    <xf numFmtId="14" fontId="3" fillId="0" borderId="8" xfId="0" applyNumberFormat="1" applyFont="1" applyBorder="1" applyAlignment="1">
      <alignment horizontal="right"/>
    </xf>
    <xf numFmtId="0" fontId="3" fillId="0" borderId="9" xfId="0" applyFont="1" applyBorder="1"/>
    <xf numFmtId="164" fontId="3" fillId="0" borderId="9" xfId="1" applyFont="1" applyBorder="1"/>
    <xf numFmtId="0" fontId="3" fillId="0" borderId="10" xfId="0" applyFont="1" applyBorder="1"/>
    <xf numFmtId="14" fontId="3" fillId="0" borderId="11" xfId="0" applyNumberFormat="1" applyFont="1" applyBorder="1" applyAlignment="1">
      <alignment horizontal="right"/>
    </xf>
    <xf numFmtId="0" fontId="3" fillId="0" borderId="5" xfId="0" applyFont="1" applyBorder="1"/>
    <xf numFmtId="0" fontId="11" fillId="0" borderId="5" xfId="0" applyFont="1" applyBorder="1" applyAlignment="1">
      <alignment horizontal="left" vertical="top"/>
    </xf>
    <xf numFmtId="164" fontId="11" fillId="0" borderId="5" xfId="1" applyFont="1" applyBorder="1"/>
    <xf numFmtId="0" fontId="3" fillId="0" borderId="12" xfId="0" applyFont="1" applyBorder="1"/>
    <xf numFmtId="1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11" fillId="2" borderId="1" xfId="0" applyFont="1" applyFill="1" applyBorder="1" applyAlignment="1">
      <alignment horizontal="left" vertical="top"/>
    </xf>
    <xf numFmtId="164" fontId="11" fillId="2" borderId="1" xfId="1" applyFont="1" applyFill="1" applyBorder="1"/>
    <xf numFmtId="0" fontId="3" fillId="3" borderId="1" xfId="0" applyFont="1" applyFill="1" applyBorder="1"/>
    <xf numFmtId="0" fontId="0" fillId="0" borderId="0" xfId="0" applyBorder="1"/>
    <xf numFmtId="0" fontId="3" fillId="0" borderId="9" xfId="0" applyFont="1" applyBorder="1" applyAlignment="1">
      <alignment horizontal="left" vertical="top"/>
    </xf>
    <xf numFmtId="4" fontId="3" fillId="0" borderId="9" xfId="0" applyNumberFormat="1" applyFont="1" applyBorder="1"/>
    <xf numFmtId="0" fontId="3" fillId="0" borderId="13" xfId="0" applyFont="1" applyBorder="1"/>
    <xf numFmtId="0" fontId="3" fillId="0" borderId="1" xfId="0" applyFont="1" applyBorder="1" applyAlignment="1">
      <alignment horizontal="left" vertical="top"/>
    </xf>
    <xf numFmtId="4" fontId="11" fillId="0" borderId="1" xfId="0" applyNumberFormat="1" applyFont="1" applyBorder="1"/>
    <xf numFmtId="0" fontId="12" fillId="2" borderId="14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3" fillId="0" borderId="16" xfId="0" applyFont="1" applyBorder="1"/>
    <xf numFmtId="14" fontId="3" fillId="0" borderId="17" xfId="0" applyNumberFormat="1" applyFont="1" applyBorder="1" applyAlignment="1">
      <alignment horizontal="right"/>
    </xf>
    <xf numFmtId="0" fontId="3" fillId="0" borderId="18" xfId="0" applyFont="1" applyBorder="1"/>
    <xf numFmtId="164" fontId="3" fillId="0" borderId="18" xfId="1" applyFont="1" applyBorder="1"/>
    <xf numFmtId="3" fontId="3" fillId="0" borderId="1" xfId="0" applyNumberFormat="1" applyFont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/>
    <xf numFmtId="0" fontId="11" fillId="0" borderId="20" xfId="0" applyFont="1" applyBorder="1" applyAlignment="1">
      <alignment horizontal="left" vertical="top"/>
    </xf>
    <xf numFmtId="164" fontId="11" fillId="0" borderId="20" xfId="1" applyFont="1" applyBorder="1"/>
    <xf numFmtId="0" fontId="3" fillId="0" borderId="21" xfId="0" applyFont="1" applyBorder="1"/>
    <xf numFmtId="0" fontId="12" fillId="2" borderId="22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4" fontId="3" fillId="0" borderId="17" xfId="0" applyNumberFormat="1" applyFont="1" applyBorder="1"/>
    <xf numFmtId="0" fontId="3" fillId="0" borderId="24" xfId="0" applyFont="1" applyBorder="1"/>
    <xf numFmtId="14" fontId="3" fillId="0" borderId="6" xfId="0" applyNumberFormat="1" applyFont="1" applyBorder="1"/>
    <xf numFmtId="14" fontId="3" fillId="0" borderId="8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164" fontId="11" fillId="0" borderId="1" xfId="0" applyNumberFormat="1" applyFont="1" applyBorder="1"/>
    <xf numFmtId="0" fontId="3" fillId="0" borderId="25" xfId="0" applyFont="1" applyBorder="1"/>
    <xf numFmtId="0" fontId="3" fillId="0" borderId="26" xfId="0" applyFont="1" applyBorder="1"/>
    <xf numFmtId="0" fontId="11" fillId="0" borderId="26" xfId="0" applyFont="1" applyBorder="1" applyAlignment="1">
      <alignment horizontal="left" vertical="top"/>
    </xf>
    <xf numFmtId="164" fontId="11" fillId="0" borderId="15" xfId="0" applyNumberFormat="1" applyFont="1" applyBorder="1"/>
    <xf numFmtId="14" fontId="3" fillId="2" borderId="27" xfId="0" applyNumberFormat="1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vertical="top"/>
    </xf>
    <xf numFmtId="164" fontId="11" fillId="2" borderId="28" xfId="1" applyFont="1" applyFill="1" applyBorder="1" applyAlignment="1">
      <alignment horizontal="left" vertical="top"/>
    </xf>
    <xf numFmtId="164" fontId="3" fillId="2" borderId="29" xfId="1" applyFont="1" applyFill="1" applyBorder="1" applyAlignment="1">
      <alignment horizontal="left" vertical="top"/>
    </xf>
    <xf numFmtId="0" fontId="3" fillId="3" borderId="30" xfId="0" applyFont="1" applyFill="1" applyBorder="1"/>
    <xf numFmtId="0" fontId="0" fillId="3" borderId="0" xfId="0" applyFont="1" applyFill="1"/>
    <xf numFmtId="0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11" fillId="0" borderId="20" xfId="0" applyNumberFormat="1" applyFont="1" applyBorder="1"/>
    <xf numFmtId="0" fontId="12" fillId="2" borderId="2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164" fontId="3" fillId="3" borderId="3" xfId="1" applyFont="1" applyFill="1" applyBorder="1" applyAlignment="1">
      <alignment horizontal="left" vertical="top"/>
    </xf>
    <xf numFmtId="14" fontId="3" fillId="0" borderId="5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/>
    </xf>
    <xf numFmtId="164" fontId="3" fillId="3" borderId="23" xfId="1" applyFont="1" applyFill="1" applyBorder="1" applyAlignment="1">
      <alignment horizontal="left" vertical="top"/>
    </xf>
    <xf numFmtId="0" fontId="0" fillId="3" borderId="0" xfId="0" applyFill="1"/>
    <xf numFmtId="0" fontId="0" fillId="2" borderId="0" xfId="0" applyFill="1"/>
    <xf numFmtId="0" fontId="11" fillId="0" borderId="22" xfId="0" applyFont="1" applyBorder="1" applyAlignment="1">
      <alignment horizontal="left" vertical="top"/>
    </xf>
    <xf numFmtId="164" fontId="11" fillId="3" borderId="23" xfId="1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4" fontId="3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164" fontId="11" fillId="2" borderId="23" xfId="1" applyFont="1" applyFill="1" applyBorder="1" applyAlignment="1">
      <alignment horizontal="left" vertical="top"/>
    </xf>
    <xf numFmtId="0" fontId="3" fillId="3" borderId="5" xfId="0" applyFont="1" applyFill="1" applyBorder="1"/>
    <xf numFmtId="164" fontId="3" fillId="0" borderId="5" xfId="1" applyFont="1" applyBorder="1"/>
    <xf numFmtId="14" fontId="3" fillId="0" borderId="31" xfId="0" applyNumberFormat="1" applyFont="1" applyBorder="1" applyAlignment="1">
      <alignment horizontal="right"/>
    </xf>
    <xf numFmtId="0" fontId="3" fillId="0" borderId="22" xfId="0" applyFont="1" applyBorder="1"/>
    <xf numFmtId="164" fontId="3" fillId="0" borderId="23" xfId="1" applyFont="1" applyBorder="1"/>
    <xf numFmtId="164" fontId="11" fillId="0" borderId="23" xfId="1" applyFont="1" applyBorder="1"/>
    <xf numFmtId="0" fontId="3" fillId="0" borderId="5" xfId="0" applyFont="1" applyBorder="1" applyAlignment="1">
      <alignment horizontal="left" vertical="top" wrapText="1"/>
    </xf>
    <xf numFmtId="164" fontId="3" fillId="3" borderId="1" xfId="1" applyFont="1" applyFill="1" applyBorder="1" applyAlignment="1">
      <alignment horizontal="left" vertical="top"/>
    </xf>
    <xf numFmtId="164" fontId="11" fillId="3" borderId="1" xfId="1" applyFont="1" applyFill="1" applyBorder="1" applyAlignment="1">
      <alignment horizontal="left" vertical="top"/>
    </xf>
    <xf numFmtId="0" fontId="12" fillId="3" borderId="23" xfId="0" applyFont="1" applyFill="1" applyBorder="1" applyAlignment="1">
      <alignment horizontal="center" vertical="top"/>
    </xf>
    <xf numFmtId="164" fontId="11" fillId="3" borderId="22" xfId="1" applyFont="1" applyFill="1" applyBorder="1" applyAlignment="1">
      <alignment horizontal="left" vertical="top"/>
    </xf>
    <xf numFmtId="164" fontId="11" fillId="2" borderId="22" xfId="1" applyFont="1" applyFill="1" applyBorder="1" applyAlignment="1">
      <alignment horizontal="left" vertical="top"/>
    </xf>
    <xf numFmtId="0" fontId="3" fillId="3" borderId="22" xfId="0" applyFont="1" applyFill="1" applyBorder="1" applyAlignment="1">
      <alignment horizontal="left" vertical="top"/>
    </xf>
    <xf numFmtId="164" fontId="3" fillId="3" borderId="22" xfId="1" applyFont="1" applyFill="1" applyBorder="1" applyAlignment="1">
      <alignment horizontal="left" vertical="top"/>
    </xf>
    <xf numFmtId="14" fontId="7" fillId="2" borderId="5" xfId="0" applyNumberFormat="1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center" vertical="top"/>
    </xf>
    <xf numFmtId="0" fontId="11" fillId="3" borderId="5" xfId="0" applyFont="1" applyFill="1" applyBorder="1"/>
    <xf numFmtId="0" fontId="2" fillId="0" borderId="0" xfId="0" applyFont="1"/>
    <xf numFmtId="14" fontId="10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center" vertical="top"/>
    </xf>
    <xf numFmtId="14" fontId="7" fillId="3" borderId="5" xfId="0" applyNumberFormat="1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horizontal="left" vertical="top"/>
    </xf>
    <xf numFmtId="0" fontId="11" fillId="3" borderId="23" xfId="0" applyFont="1" applyFill="1" applyBorder="1" applyAlignment="1">
      <alignment horizontal="center" vertical="top"/>
    </xf>
    <xf numFmtId="0" fontId="2" fillId="3" borderId="0" xfId="0" applyFont="1" applyFill="1"/>
    <xf numFmtId="0" fontId="11" fillId="2" borderId="5" xfId="0" applyFont="1" applyFill="1" applyBorder="1" applyAlignment="1">
      <alignment horizontal="left" vertical="top"/>
    </xf>
    <xf numFmtId="164" fontId="3" fillId="2" borderId="22" xfId="1" applyFont="1" applyFill="1" applyBorder="1" applyAlignment="1">
      <alignment horizontal="left" vertical="top"/>
    </xf>
    <xf numFmtId="14" fontId="3" fillId="0" borderId="17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12" fillId="3" borderId="18" xfId="0" applyFont="1" applyFill="1" applyBorder="1" applyAlignment="1">
      <alignment horizontal="center" vertical="top"/>
    </xf>
    <xf numFmtId="164" fontId="3" fillId="3" borderId="18" xfId="1" applyFont="1" applyFill="1" applyBorder="1" applyAlignment="1">
      <alignment horizontal="left" vertical="top"/>
    </xf>
    <xf numFmtId="0" fontId="3" fillId="0" borderId="19" xfId="0" applyFont="1" applyBorder="1"/>
    <xf numFmtId="0" fontId="11" fillId="0" borderId="0" xfId="0" applyFont="1" applyBorder="1" applyAlignment="1">
      <alignment horizontal="left" vertical="top"/>
    </xf>
    <xf numFmtId="164" fontId="11" fillId="0" borderId="0" xfId="0" applyNumberFormat="1" applyFont="1" applyBorder="1"/>
    <xf numFmtId="0" fontId="10" fillId="0" borderId="0" xfId="0" applyFont="1" applyBorder="1"/>
    <xf numFmtId="0" fontId="7" fillId="0" borderId="0" xfId="0" applyFont="1" applyBorder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8" fillId="3" borderId="0" xfId="0" applyFont="1" applyFill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2438400" cy="670011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2438400" cy="6700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22"/>
  <sheetViews>
    <sheetView tabSelected="1" topLeftCell="A186" workbookViewId="0">
      <selection activeCell="E204" sqref="A1:F204"/>
    </sheetView>
  </sheetViews>
  <sheetFormatPr baseColWidth="10" defaultRowHeight="15" x14ac:dyDescent="0.25"/>
  <cols>
    <col min="1" max="1" width="11.85546875" bestFit="1" customWidth="1"/>
    <col min="2" max="2" width="15.7109375" customWidth="1"/>
    <col min="3" max="3" width="7.7109375" customWidth="1"/>
    <col min="4" max="4" width="51.7109375" customWidth="1"/>
    <col min="5" max="5" width="17" customWidth="1"/>
    <col min="6" max="6" width="16.5703125" customWidth="1"/>
    <col min="7" max="7" width="59.570312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ht="15.75" x14ac:dyDescent="0.25">
      <c r="A4" s="1"/>
      <c r="B4" s="1"/>
      <c r="C4" s="1"/>
      <c r="D4" s="1"/>
      <c r="E4" s="2"/>
      <c r="F4" s="1"/>
      <c r="G4" s="1"/>
    </row>
    <row r="5" spans="1:261" s="4" customFormat="1" ht="14.25" customHeight="1" x14ac:dyDescent="0.25">
      <c r="A5" s="157" t="s">
        <v>3</v>
      </c>
      <c r="B5" s="157"/>
      <c r="C5" s="157"/>
      <c r="D5" s="157"/>
      <c r="E5" s="157"/>
      <c r="F5" s="157"/>
      <c r="G5" s="3"/>
    </row>
    <row r="6" spans="1:261" s="4" customFormat="1" ht="14.25" customHeight="1" x14ac:dyDescent="0.25">
      <c r="A6" s="158" t="s">
        <v>4</v>
      </c>
      <c r="B6" s="158"/>
      <c r="C6" s="158"/>
      <c r="D6" s="158"/>
      <c r="E6" s="158"/>
      <c r="F6" s="158"/>
      <c r="G6" s="3"/>
      <c r="H6" s="5"/>
      <c r="I6" s="5"/>
    </row>
    <row r="7" spans="1:261" s="10" customFormat="1" ht="14.25" customHeight="1" x14ac:dyDescent="0.25">
      <c r="A7" s="6" t="s">
        <v>5</v>
      </c>
      <c r="B7" s="6" t="s">
        <v>6</v>
      </c>
      <c r="C7" s="7" t="s">
        <v>7</v>
      </c>
      <c r="D7" s="6" t="s">
        <v>8</v>
      </c>
      <c r="E7" s="8" t="s">
        <v>9</v>
      </c>
      <c r="F7" s="8" t="s">
        <v>10</v>
      </c>
      <c r="G7" s="8" t="s">
        <v>11</v>
      </c>
      <c r="H7" s="9"/>
    </row>
    <row r="8" spans="1:261" s="14" customFormat="1" ht="14.25" customHeight="1" x14ac:dyDescent="0.25">
      <c r="A8" s="159" t="s">
        <v>12</v>
      </c>
      <c r="B8" s="160"/>
      <c r="C8" s="160"/>
      <c r="D8" s="160"/>
      <c r="E8" s="160"/>
      <c r="F8" s="161"/>
      <c r="G8" s="11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</row>
    <row r="9" spans="1:261" ht="15.75" x14ac:dyDescent="0.25">
      <c r="A9" s="15">
        <v>44958</v>
      </c>
      <c r="B9" s="16" t="s">
        <v>13</v>
      </c>
      <c r="C9" s="16"/>
      <c r="D9" s="16" t="s">
        <v>14</v>
      </c>
      <c r="E9" s="17">
        <v>767240</v>
      </c>
      <c r="F9" s="18"/>
      <c r="G9" s="19"/>
    </row>
    <row r="10" spans="1:261" ht="15.75" x14ac:dyDescent="0.25">
      <c r="A10" s="15">
        <v>44959</v>
      </c>
      <c r="B10" s="16" t="s">
        <v>13</v>
      </c>
      <c r="C10" s="16"/>
      <c r="D10" s="16" t="s">
        <v>14</v>
      </c>
      <c r="E10" s="17">
        <v>416343</v>
      </c>
      <c r="F10" s="18"/>
      <c r="G10" s="19"/>
    </row>
    <row r="11" spans="1:261" ht="15.75" x14ac:dyDescent="0.25">
      <c r="A11" s="15">
        <v>44960</v>
      </c>
      <c r="B11" s="16" t="s">
        <v>13</v>
      </c>
      <c r="C11" s="16"/>
      <c r="D11" s="16" t="s">
        <v>14</v>
      </c>
      <c r="E11" s="17">
        <v>468134</v>
      </c>
      <c r="F11" s="18"/>
      <c r="G11" s="19"/>
    </row>
    <row r="12" spans="1:261" ht="15.75" x14ac:dyDescent="0.25">
      <c r="A12" s="15">
        <v>44961</v>
      </c>
      <c r="B12" s="16" t="s">
        <v>13</v>
      </c>
      <c r="C12" s="16"/>
      <c r="D12" s="16" t="s">
        <v>14</v>
      </c>
      <c r="E12" s="17">
        <v>193920</v>
      </c>
      <c r="F12" s="18"/>
      <c r="G12" s="19"/>
    </row>
    <row r="13" spans="1:261" ht="15.75" x14ac:dyDescent="0.25">
      <c r="A13" s="15">
        <v>44962</v>
      </c>
      <c r="B13" s="16" t="s">
        <v>13</v>
      </c>
      <c r="C13" s="16"/>
      <c r="D13" s="16" t="s">
        <v>14</v>
      </c>
      <c r="E13" s="17">
        <v>5015</v>
      </c>
      <c r="F13" s="18"/>
      <c r="G13" s="19"/>
    </row>
    <row r="14" spans="1:261" ht="15.75" x14ac:dyDescent="0.25">
      <c r="A14" s="15">
        <v>44963</v>
      </c>
      <c r="B14" s="16" t="s">
        <v>13</v>
      </c>
      <c r="C14" s="16"/>
      <c r="D14" s="16" t="s">
        <v>14</v>
      </c>
      <c r="E14" s="17">
        <v>487998</v>
      </c>
      <c r="F14" s="18"/>
      <c r="G14" s="19"/>
    </row>
    <row r="15" spans="1:261" ht="15.75" x14ac:dyDescent="0.25">
      <c r="A15" s="15">
        <v>44964</v>
      </c>
      <c r="B15" s="16" t="s">
        <v>13</v>
      </c>
      <c r="C15" s="16"/>
      <c r="D15" s="16" t="s">
        <v>14</v>
      </c>
      <c r="E15" s="17">
        <v>401005</v>
      </c>
      <c r="F15" s="18"/>
      <c r="G15" s="19"/>
    </row>
    <row r="16" spans="1:261" ht="15.75" x14ac:dyDescent="0.25">
      <c r="A16" s="15">
        <v>44965</v>
      </c>
      <c r="B16" s="16" t="s">
        <v>13</v>
      </c>
      <c r="C16" s="16"/>
      <c r="D16" s="16" t="s">
        <v>14</v>
      </c>
      <c r="E16" s="17">
        <v>339385</v>
      </c>
      <c r="F16" s="18"/>
      <c r="G16" s="19"/>
    </row>
    <row r="17" spans="1:7" ht="15.75" x14ac:dyDescent="0.25">
      <c r="A17" s="15">
        <v>44966</v>
      </c>
      <c r="B17" s="16" t="s">
        <v>13</v>
      </c>
      <c r="C17" s="16"/>
      <c r="D17" s="16" t="s">
        <v>14</v>
      </c>
      <c r="E17" s="17">
        <v>420201</v>
      </c>
      <c r="F17" s="18"/>
      <c r="G17" s="19"/>
    </row>
    <row r="18" spans="1:7" ht="15.75" x14ac:dyDescent="0.25">
      <c r="A18" s="15">
        <v>44967</v>
      </c>
      <c r="B18" s="16" t="s">
        <v>13</v>
      </c>
      <c r="C18" s="16"/>
      <c r="D18" s="16" t="s">
        <v>14</v>
      </c>
      <c r="E18" s="17">
        <v>565925</v>
      </c>
      <c r="F18" s="18"/>
      <c r="G18" s="19"/>
    </row>
    <row r="19" spans="1:7" ht="15.75" x14ac:dyDescent="0.25">
      <c r="A19" s="15">
        <v>44968</v>
      </c>
      <c r="B19" s="16" t="s">
        <v>13</v>
      </c>
      <c r="C19" s="16"/>
      <c r="D19" s="16" t="s">
        <v>14</v>
      </c>
      <c r="E19" s="17">
        <v>151107</v>
      </c>
      <c r="F19" s="18"/>
      <c r="G19" s="19"/>
    </row>
    <row r="20" spans="1:7" ht="15.75" x14ac:dyDescent="0.25">
      <c r="A20" s="15">
        <v>44969</v>
      </c>
      <c r="B20" s="16" t="s">
        <v>13</v>
      </c>
      <c r="C20" s="16"/>
      <c r="D20" s="16" t="s">
        <v>14</v>
      </c>
      <c r="E20" s="17">
        <v>4850</v>
      </c>
      <c r="F20" s="18"/>
      <c r="G20" s="19"/>
    </row>
    <row r="21" spans="1:7" ht="15.75" x14ac:dyDescent="0.25">
      <c r="A21" s="15">
        <v>44970</v>
      </c>
      <c r="B21" s="16" t="s">
        <v>13</v>
      </c>
      <c r="C21" s="16"/>
      <c r="D21" s="16" t="s">
        <v>14</v>
      </c>
      <c r="E21" s="17">
        <v>431730</v>
      </c>
      <c r="F21" s="18"/>
      <c r="G21" s="19"/>
    </row>
    <row r="22" spans="1:7" ht="15.75" x14ac:dyDescent="0.25">
      <c r="A22" s="15">
        <v>44971</v>
      </c>
      <c r="B22" s="16" t="s">
        <v>13</v>
      </c>
      <c r="C22" s="16"/>
      <c r="D22" s="16" t="s">
        <v>14</v>
      </c>
      <c r="E22" s="17">
        <v>279473</v>
      </c>
      <c r="F22" s="18"/>
      <c r="G22" s="19"/>
    </row>
    <row r="23" spans="1:7" ht="15.75" x14ac:dyDescent="0.25">
      <c r="A23" s="15">
        <v>44972</v>
      </c>
      <c r="B23" s="16" t="s">
        <v>13</v>
      </c>
      <c r="C23" s="16"/>
      <c r="D23" s="16" t="s">
        <v>14</v>
      </c>
      <c r="E23" s="17">
        <v>276615</v>
      </c>
      <c r="F23" s="18"/>
      <c r="G23" s="19"/>
    </row>
    <row r="24" spans="1:7" ht="15.75" x14ac:dyDescent="0.25">
      <c r="A24" s="15">
        <v>44973</v>
      </c>
      <c r="B24" s="16" t="s">
        <v>13</v>
      </c>
      <c r="C24" s="16"/>
      <c r="D24" s="16" t="s">
        <v>14</v>
      </c>
      <c r="E24" s="17">
        <v>401990</v>
      </c>
      <c r="F24" s="18"/>
      <c r="G24" s="19"/>
    </row>
    <row r="25" spans="1:7" ht="15.75" x14ac:dyDescent="0.25">
      <c r="A25" s="15">
        <v>44974</v>
      </c>
      <c r="B25" s="16" t="s">
        <v>13</v>
      </c>
      <c r="C25" s="16"/>
      <c r="D25" s="16" t="s">
        <v>14</v>
      </c>
      <c r="E25" s="17">
        <v>430061</v>
      </c>
      <c r="F25" s="18"/>
      <c r="G25" s="19"/>
    </row>
    <row r="26" spans="1:7" ht="15.75" x14ac:dyDescent="0.25">
      <c r="A26" s="15">
        <v>44975</v>
      </c>
      <c r="B26" s="16" t="s">
        <v>13</v>
      </c>
      <c r="C26" s="16"/>
      <c r="D26" s="16" t="s">
        <v>14</v>
      </c>
      <c r="E26" s="17">
        <v>184633</v>
      </c>
      <c r="F26" s="18"/>
      <c r="G26" s="19"/>
    </row>
    <row r="27" spans="1:7" ht="15.75" x14ac:dyDescent="0.25">
      <c r="A27" s="15">
        <v>44976</v>
      </c>
      <c r="B27" s="16" t="s">
        <v>13</v>
      </c>
      <c r="C27" s="16"/>
      <c r="D27" s="16" t="s">
        <v>14</v>
      </c>
      <c r="E27" s="17">
        <v>9844</v>
      </c>
      <c r="F27" s="18"/>
      <c r="G27" s="19"/>
    </row>
    <row r="28" spans="1:7" ht="15.75" x14ac:dyDescent="0.25">
      <c r="A28" s="15">
        <v>44977</v>
      </c>
      <c r="B28" s="16" t="s">
        <v>13</v>
      </c>
      <c r="C28" s="16"/>
      <c r="D28" s="16" t="s">
        <v>14</v>
      </c>
      <c r="E28" s="17">
        <v>596290</v>
      </c>
      <c r="F28" s="18"/>
      <c r="G28" s="19"/>
    </row>
    <row r="29" spans="1:7" ht="15.75" x14ac:dyDescent="0.25">
      <c r="A29" s="15">
        <v>44978</v>
      </c>
      <c r="B29" s="16" t="s">
        <v>13</v>
      </c>
      <c r="C29" s="16"/>
      <c r="D29" s="16" t="s">
        <v>14</v>
      </c>
      <c r="E29" s="17">
        <v>380641</v>
      </c>
      <c r="F29" s="18"/>
      <c r="G29" s="19"/>
    </row>
    <row r="30" spans="1:7" ht="15.75" x14ac:dyDescent="0.25">
      <c r="A30" s="15">
        <v>44979</v>
      </c>
      <c r="B30" s="16" t="s">
        <v>13</v>
      </c>
      <c r="C30" s="16"/>
      <c r="D30" s="16" t="s">
        <v>14</v>
      </c>
      <c r="E30" s="17">
        <v>416898</v>
      </c>
      <c r="F30" s="18"/>
      <c r="G30" s="19"/>
    </row>
    <row r="31" spans="1:7" ht="15.75" x14ac:dyDescent="0.25">
      <c r="A31" s="15">
        <v>44980</v>
      </c>
      <c r="B31" s="16" t="s">
        <v>13</v>
      </c>
      <c r="C31" s="16"/>
      <c r="D31" s="16" t="s">
        <v>14</v>
      </c>
      <c r="E31" s="17">
        <v>485508</v>
      </c>
      <c r="F31" s="18"/>
      <c r="G31" s="19"/>
    </row>
    <row r="32" spans="1:7" ht="15.75" x14ac:dyDescent="0.25">
      <c r="A32" s="15">
        <v>44981</v>
      </c>
      <c r="B32" s="16" t="s">
        <v>13</v>
      </c>
      <c r="C32" s="16"/>
      <c r="D32" s="16" t="s">
        <v>14</v>
      </c>
      <c r="E32" s="17">
        <v>579337</v>
      </c>
      <c r="F32" s="18"/>
      <c r="G32" s="19"/>
    </row>
    <row r="33" spans="1:7" ht="15.75" x14ac:dyDescent="0.25">
      <c r="A33" s="15">
        <v>44982</v>
      </c>
      <c r="B33" s="16" t="s">
        <v>13</v>
      </c>
      <c r="C33" s="16"/>
      <c r="D33" s="16" t="s">
        <v>14</v>
      </c>
      <c r="E33" s="17">
        <v>264084</v>
      </c>
      <c r="F33" s="18"/>
      <c r="G33" s="19"/>
    </row>
    <row r="34" spans="1:7" ht="15.75" x14ac:dyDescent="0.25">
      <c r="A34" s="15">
        <v>44983</v>
      </c>
      <c r="B34" s="16" t="s">
        <v>13</v>
      </c>
      <c r="C34" s="16"/>
      <c r="D34" s="16" t="s">
        <v>14</v>
      </c>
      <c r="E34" s="17">
        <v>12128</v>
      </c>
      <c r="F34" s="18"/>
      <c r="G34" s="19"/>
    </row>
    <row r="35" spans="1:7" ht="15.75" x14ac:dyDescent="0.25">
      <c r="A35" s="15">
        <v>44984</v>
      </c>
      <c r="B35" s="16" t="s">
        <v>13</v>
      </c>
      <c r="C35" s="16"/>
      <c r="D35" s="16" t="s">
        <v>14</v>
      </c>
      <c r="E35" s="17">
        <v>17355</v>
      </c>
      <c r="F35" s="18"/>
      <c r="G35" s="19"/>
    </row>
    <row r="36" spans="1:7" ht="15.75" x14ac:dyDescent="0.25">
      <c r="A36" s="15">
        <v>44985</v>
      </c>
      <c r="B36" s="16" t="s">
        <v>13</v>
      </c>
      <c r="C36" s="16"/>
      <c r="D36" s="16" t="s">
        <v>14</v>
      </c>
      <c r="E36" s="17">
        <v>1348836</v>
      </c>
      <c r="F36" s="18"/>
      <c r="G36" s="19"/>
    </row>
    <row r="37" spans="1:7" ht="15.75" x14ac:dyDescent="0.25">
      <c r="A37" s="20"/>
      <c r="B37" s="16"/>
      <c r="C37" s="16"/>
      <c r="D37" s="21" t="s">
        <v>15</v>
      </c>
      <c r="E37" s="22">
        <f>SUM(E9:E36)</f>
        <v>10336546</v>
      </c>
      <c r="F37" s="18"/>
      <c r="G37" s="16"/>
    </row>
    <row r="38" spans="1:7" s="23" customFormat="1" ht="14.25" customHeight="1" x14ac:dyDescent="0.25">
      <c r="A38" s="162" t="s">
        <v>16</v>
      </c>
      <c r="B38" s="162"/>
      <c r="C38" s="162"/>
      <c r="D38" s="162"/>
      <c r="E38" s="162"/>
      <c r="F38" s="162"/>
      <c r="G38" s="16"/>
    </row>
    <row r="39" spans="1:7" ht="15.75" x14ac:dyDescent="0.25">
      <c r="A39" s="24"/>
      <c r="B39" s="25" t="s">
        <v>17</v>
      </c>
      <c r="C39" s="25"/>
      <c r="D39" s="25" t="s">
        <v>18</v>
      </c>
      <c r="E39" s="26"/>
      <c r="F39" s="25"/>
      <c r="G39" s="27"/>
    </row>
    <row r="40" spans="1:7" ht="15.75" x14ac:dyDescent="0.25">
      <c r="A40" s="15">
        <v>44970</v>
      </c>
      <c r="B40" s="16" t="s">
        <v>17</v>
      </c>
      <c r="C40" s="16"/>
      <c r="D40" s="16" t="s">
        <v>19</v>
      </c>
      <c r="E40" s="17">
        <v>1223333</v>
      </c>
      <c r="F40" s="16"/>
      <c r="G40" s="19"/>
    </row>
    <row r="41" spans="1:7" ht="15.75" x14ac:dyDescent="0.25">
      <c r="A41" s="15">
        <v>44972</v>
      </c>
      <c r="B41" s="16" t="s">
        <v>17</v>
      </c>
      <c r="C41" s="16"/>
      <c r="D41" s="25" t="s">
        <v>20</v>
      </c>
      <c r="E41" s="17">
        <v>10863252</v>
      </c>
      <c r="F41" s="16"/>
      <c r="G41" s="19"/>
    </row>
    <row r="42" spans="1:7" ht="15.75" x14ac:dyDescent="0.25">
      <c r="A42" s="15">
        <v>44985</v>
      </c>
      <c r="B42" s="16" t="s">
        <v>17</v>
      </c>
      <c r="C42" s="16"/>
      <c r="D42" s="25" t="s">
        <v>21</v>
      </c>
      <c r="E42" s="17">
        <v>6000000</v>
      </c>
      <c r="F42" s="16"/>
      <c r="G42" s="19"/>
    </row>
    <row r="43" spans="1:7" ht="15.75" x14ac:dyDescent="0.25">
      <c r="A43" s="28"/>
      <c r="B43" s="29"/>
      <c r="C43" s="29"/>
      <c r="D43" s="30" t="s">
        <v>22</v>
      </c>
      <c r="E43" s="31">
        <f>SUM(E40:E42)</f>
        <v>18086585</v>
      </c>
      <c r="F43" s="29"/>
      <c r="G43" s="32"/>
    </row>
    <row r="44" spans="1:7" s="38" customFormat="1" ht="15.75" x14ac:dyDescent="0.25">
      <c r="A44" s="33"/>
      <c r="B44" s="34"/>
      <c r="C44" s="34"/>
      <c r="D44" s="35" t="s">
        <v>23</v>
      </c>
      <c r="E44" s="36"/>
      <c r="F44" s="34"/>
      <c r="G44" s="37"/>
    </row>
    <row r="45" spans="1:7" s="4" customFormat="1" ht="14.25" customHeight="1" x14ac:dyDescent="0.25">
      <c r="A45" s="24"/>
      <c r="B45" s="25" t="s">
        <v>17</v>
      </c>
      <c r="C45" s="25"/>
      <c r="D45" s="39" t="s">
        <v>24</v>
      </c>
      <c r="E45" s="26"/>
      <c r="F45" s="40"/>
      <c r="G45" s="41"/>
    </row>
    <row r="46" spans="1:7" ht="15.75" x14ac:dyDescent="0.25">
      <c r="A46" s="15"/>
      <c r="B46" s="16" t="s">
        <v>17</v>
      </c>
      <c r="C46" s="16"/>
      <c r="D46" s="42" t="s">
        <v>24</v>
      </c>
      <c r="E46" s="17"/>
      <c r="F46" s="18"/>
      <c r="G46" s="32"/>
    </row>
    <row r="47" spans="1:7" ht="15.75" x14ac:dyDescent="0.25">
      <c r="A47" s="21"/>
      <c r="B47" s="21"/>
      <c r="C47" s="21"/>
      <c r="D47" s="21" t="s">
        <v>25</v>
      </c>
      <c r="E47" s="21"/>
      <c r="F47" s="43"/>
      <c r="G47" s="21"/>
    </row>
    <row r="48" spans="1:7" ht="16.5" thickBot="1" x14ac:dyDescent="0.3">
      <c r="A48" s="44"/>
      <c r="B48" s="45"/>
      <c r="C48" s="45"/>
      <c r="D48" s="46" t="s">
        <v>26</v>
      </c>
      <c r="E48" s="45"/>
      <c r="F48" s="45"/>
      <c r="G48" s="47"/>
    </row>
    <row r="49" spans="1:7" ht="15.75" x14ac:dyDescent="0.25">
      <c r="A49" s="48">
        <v>44959</v>
      </c>
      <c r="B49" s="49" t="s">
        <v>27</v>
      </c>
      <c r="C49" s="49">
        <v>44115</v>
      </c>
      <c r="D49" s="49" t="s">
        <v>28</v>
      </c>
      <c r="E49" s="49"/>
      <c r="F49" s="50">
        <v>8400</v>
      </c>
      <c r="G49" s="49" t="s">
        <v>29</v>
      </c>
    </row>
    <row r="50" spans="1:7" ht="15.75" x14ac:dyDescent="0.25">
      <c r="A50" s="15">
        <v>44959</v>
      </c>
      <c r="B50" s="16" t="s">
        <v>27</v>
      </c>
      <c r="C50" s="16">
        <v>44116</v>
      </c>
      <c r="D50" s="16" t="s">
        <v>30</v>
      </c>
      <c r="E50" s="18"/>
      <c r="F50" s="17">
        <v>16631.59</v>
      </c>
      <c r="G50" s="27" t="s">
        <v>31</v>
      </c>
    </row>
    <row r="51" spans="1:7" ht="15.75" x14ac:dyDescent="0.25">
      <c r="A51" s="15" t="s">
        <v>32</v>
      </c>
      <c r="B51" s="16" t="s">
        <v>27</v>
      </c>
      <c r="C51" s="16">
        <v>44117</v>
      </c>
      <c r="D51" s="16" t="s">
        <v>33</v>
      </c>
      <c r="E51" s="16"/>
      <c r="F51" s="17">
        <v>0</v>
      </c>
      <c r="G51" s="19" t="s">
        <v>33</v>
      </c>
    </row>
    <row r="52" spans="1:7" ht="15.75" x14ac:dyDescent="0.25">
      <c r="A52" s="15">
        <v>44960</v>
      </c>
      <c r="B52" s="16" t="s">
        <v>27</v>
      </c>
      <c r="C52" s="16">
        <v>44118</v>
      </c>
      <c r="D52" s="16" t="s">
        <v>34</v>
      </c>
      <c r="E52" s="16"/>
      <c r="F52" s="17">
        <v>12000</v>
      </c>
      <c r="G52" s="19" t="s">
        <v>29</v>
      </c>
    </row>
    <row r="53" spans="1:7" ht="15.75" x14ac:dyDescent="0.25">
      <c r="A53" s="15">
        <v>44963</v>
      </c>
      <c r="B53" s="16" t="s">
        <v>27</v>
      </c>
      <c r="C53" s="16">
        <v>44119</v>
      </c>
      <c r="D53" s="16" t="s">
        <v>35</v>
      </c>
      <c r="E53" s="16"/>
      <c r="F53" s="17">
        <v>7695</v>
      </c>
      <c r="G53" s="19" t="s">
        <v>36</v>
      </c>
    </row>
    <row r="54" spans="1:7" ht="15.75" x14ac:dyDescent="0.25">
      <c r="A54" s="15">
        <v>44963</v>
      </c>
      <c r="B54" s="16" t="s">
        <v>27</v>
      </c>
      <c r="C54" s="16">
        <v>44120</v>
      </c>
      <c r="D54" s="16" t="s">
        <v>30</v>
      </c>
      <c r="E54" s="16"/>
      <c r="F54" s="17">
        <v>20000</v>
      </c>
      <c r="G54" s="19" t="s">
        <v>31</v>
      </c>
    </row>
    <row r="55" spans="1:7" ht="15.75" x14ac:dyDescent="0.25">
      <c r="A55" s="15">
        <v>44966</v>
      </c>
      <c r="B55" s="16" t="s">
        <v>27</v>
      </c>
      <c r="C55" s="16">
        <v>44121</v>
      </c>
      <c r="D55" s="51" t="s">
        <v>37</v>
      </c>
      <c r="E55" s="16"/>
      <c r="F55" s="17">
        <v>80816.67</v>
      </c>
      <c r="G55" s="19" t="s">
        <v>38</v>
      </c>
    </row>
    <row r="56" spans="1:7" ht="15.75" x14ac:dyDescent="0.25">
      <c r="A56" s="15">
        <v>44966</v>
      </c>
      <c r="B56" s="16" t="s">
        <v>27</v>
      </c>
      <c r="C56" s="16">
        <v>44122</v>
      </c>
      <c r="D56" s="16" t="s">
        <v>39</v>
      </c>
      <c r="E56" s="16"/>
      <c r="F56" s="17">
        <v>14250</v>
      </c>
      <c r="G56" s="19" t="s">
        <v>40</v>
      </c>
    </row>
    <row r="57" spans="1:7" ht="15.75" x14ac:dyDescent="0.25">
      <c r="A57" s="15">
        <v>44966</v>
      </c>
      <c r="B57" s="16" t="s">
        <v>27</v>
      </c>
      <c r="C57" s="16">
        <v>44123</v>
      </c>
      <c r="D57" s="16" t="s">
        <v>41</v>
      </c>
      <c r="E57" s="16"/>
      <c r="F57" s="17">
        <v>12350</v>
      </c>
      <c r="G57" s="19" t="s">
        <v>40</v>
      </c>
    </row>
    <row r="58" spans="1:7" ht="15.75" x14ac:dyDescent="0.25">
      <c r="A58" s="15">
        <v>44966</v>
      </c>
      <c r="B58" s="16" t="s">
        <v>27</v>
      </c>
      <c r="C58" s="16">
        <v>44124</v>
      </c>
      <c r="D58" s="16" t="s">
        <v>42</v>
      </c>
      <c r="E58" s="16"/>
      <c r="F58" s="17">
        <v>12350</v>
      </c>
      <c r="G58" s="19" t="s">
        <v>40</v>
      </c>
    </row>
    <row r="59" spans="1:7" ht="15.75" x14ac:dyDescent="0.25">
      <c r="A59" s="15">
        <v>44966</v>
      </c>
      <c r="B59" s="16" t="s">
        <v>27</v>
      </c>
      <c r="C59" s="16">
        <v>44125</v>
      </c>
      <c r="D59" s="16" t="s">
        <v>43</v>
      </c>
      <c r="E59" s="16"/>
      <c r="F59" s="17">
        <v>39900</v>
      </c>
      <c r="G59" s="19" t="s">
        <v>44</v>
      </c>
    </row>
    <row r="60" spans="1:7" ht="15.75" x14ac:dyDescent="0.25">
      <c r="A60" s="15">
        <v>44970</v>
      </c>
      <c r="B60" s="16" t="s">
        <v>27</v>
      </c>
      <c r="C60" s="16">
        <v>44126</v>
      </c>
      <c r="D60" s="16" t="s">
        <v>45</v>
      </c>
      <c r="E60" s="16"/>
      <c r="F60" s="17">
        <v>6000</v>
      </c>
      <c r="G60" s="19" t="s">
        <v>46</v>
      </c>
    </row>
    <row r="61" spans="1:7" ht="15.75" x14ac:dyDescent="0.25">
      <c r="A61" s="15">
        <v>44973</v>
      </c>
      <c r="B61" s="16" t="s">
        <v>27</v>
      </c>
      <c r="C61" s="16">
        <v>44127</v>
      </c>
      <c r="D61" s="16" t="s">
        <v>47</v>
      </c>
      <c r="E61" s="16"/>
      <c r="F61" s="17">
        <v>19436.48</v>
      </c>
      <c r="G61" s="19" t="s">
        <v>31</v>
      </c>
    </row>
    <row r="62" spans="1:7" ht="15.75" x14ac:dyDescent="0.25">
      <c r="A62" s="15">
        <v>44978</v>
      </c>
      <c r="B62" s="16" t="s">
        <v>27</v>
      </c>
      <c r="C62" s="16">
        <v>44128</v>
      </c>
      <c r="D62" s="16" t="s">
        <v>37</v>
      </c>
      <c r="E62" s="16"/>
      <c r="F62" s="17">
        <v>14409</v>
      </c>
      <c r="G62" s="19" t="s">
        <v>48</v>
      </c>
    </row>
    <row r="63" spans="1:7" ht="15.75" x14ac:dyDescent="0.25">
      <c r="A63" s="15">
        <v>44980</v>
      </c>
      <c r="B63" s="16" t="s">
        <v>27</v>
      </c>
      <c r="C63" s="16">
        <v>44129</v>
      </c>
      <c r="D63" s="16" t="s">
        <v>49</v>
      </c>
      <c r="E63" s="16"/>
      <c r="F63" s="17">
        <v>3313.04</v>
      </c>
      <c r="G63" s="19" t="s">
        <v>50</v>
      </c>
    </row>
    <row r="64" spans="1:7" ht="15.75" x14ac:dyDescent="0.25">
      <c r="A64" s="15">
        <v>44980</v>
      </c>
      <c r="B64" s="16" t="s">
        <v>27</v>
      </c>
      <c r="C64" s="16">
        <v>44130</v>
      </c>
      <c r="D64" s="16" t="s">
        <v>51</v>
      </c>
      <c r="E64" s="16"/>
      <c r="F64" s="17">
        <v>3000</v>
      </c>
      <c r="G64" s="19" t="s">
        <v>52</v>
      </c>
    </row>
    <row r="65" spans="1:7" ht="15.75" x14ac:dyDescent="0.25">
      <c r="A65" s="15">
        <v>44980</v>
      </c>
      <c r="B65" s="16" t="s">
        <v>27</v>
      </c>
      <c r="C65" s="16">
        <v>44131</v>
      </c>
      <c r="D65" s="16" t="s">
        <v>53</v>
      </c>
      <c r="E65" s="16"/>
      <c r="F65" s="17">
        <v>3000</v>
      </c>
      <c r="G65" s="19" t="s">
        <v>52</v>
      </c>
    </row>
    <row r="66" spans="1:7" ht="15.75" x14ac:dyDescent="0.25">
      <c r="A66" s="15">
        <v>44980</v>
      </c>
      <c r="B66" s="16" t="s">
        <v>27</v>
      </c>
      <c r="C66" s="16">
        <v>44132</v>
      </c>
      <c r="D66" s="16" t="s">
        <v>54</v>
      </c>
      <c r="E66" s="16"/>
      <c r="F66" s="17">
        <v>8998.6200000000008</v>
      </c>
      <c r="G66" s="19" t="s">
        <v>55</v>
      </c>
    </row>
    <row r="67" spans="1:7" ht="15.75" x14ac:dyDescent="0.25">
      <c r="A67" s="15">
        <v>44980</v>
      </c>
      <c r="B67" s="16" t="s">
        <v>27</v>
      </c>
      <c r="C67" s="16">
        <v>44133</v>
      </c>
      <c r="D67" s="16" t="s">
        <v>28</v>
      </c>
      <c r="E67" s="16"/>
      <c r="F67" s="17">
        <v>1049.8399999999999</v>
      </c>
      <c r="G67" s="19" t="s">
        <v>55</v>
      </c>
    </row>
    <row r="68" spans="1:7" ht="15.75" x14ac:dyDescent="0.25">
      <c r="A68" s="15">
        <v>44981</v>
      </c>
      <c r="B68" s="16" t="s">
        <v>27</v>
      </c>
      <c r="C68" s="16">
        <v>44134</v>
      </c>
      <c r="D68" s="16" t="s">
        <v>56</v>
      </c>
      <c r="E68" s="16"/>
      <c r="F68" s="17">
        <v>5000</v>
      </c>
      <c r="G68" s="19" t="s">
        <v>57</v>
      </c>
    </row>
    <row r="69" spans="1:7" ht="15.75" x14ac:dyDescent="0.25">
      <c r="A69" s="15">
        <v>44981</v>
      </c>
      <c r="B69" s="16" t="s">
        <v>27</v>
      </c>
      <c r="C69" s="16">
        <v>44135</v>
      </c>
      <c r="D69" s="16" t="s">
        <v>53</v>
      </c>
      <c r="E69" s="16"/>
      <c r="F69" s="17">
        <v>5000</v>
      </c>
      <c r="G69" s="19" t="s">
        <v>57</v>
      </c>
    </row>
    <row r="70" spans="1:7" ht="15.75" x14ac:dyDescent="0.25">
      <c r="A70" s="15">
        <v>44981</v>
      </c>
      <c r="B70" s="16" t="s">
        <v>27</v>
      </c>
      <c r="C70" s="16">
        <v>44136</v>
      </c>
      <c r="D70" s="16" t="s">
        <v>58</v>
      </c>
      <c r="E70" s="16"/>
      <c r="F70" s="17">
        <v>8500</v>
      </c>
      <c r="G70" s="19" t="s">
        <v>57</v>
      </c>
    </row>
    <row r="71" spans="1:7" ht="15.75" x14ac:dyDescent="0.25">
      <c r="A71" s="15">
        <v>44981</v>
      </c>
      <c r="B71" s="16" t="s">
        <v>27</v>
      </c>
      <c r="C71" s="16">
        <v>44137</v>
      </c>
      <c r="D71" s="16" t="s">
        <v>59</v>
      </c>
      <c r="E71" s="16"/>
      <c r="F71" s="17">
        <v>8500</v>
      </c>
      <c r="G71" s="19" t="s">
        <v>57</v>
      </c>
    </row>
    <row r="72" spans="1:7" ht="15.75" x14ac:dyDescent="0.25">
      <c r="A72" s="15">
        <v>44981</v>
      </c>
      <c r="B72" s="16" t="s">
        <v>27</v>
      </c>
      <c r="C72" s="16">
        <v>44138</v>
      </c>
      <c r="D72" s="16" t="s">
        <v>60</v>
      </c>
      <c r="E72" s="16"/>
      <c r="F72" s="17">
        <v>8500</v>
      </c>
      <c r="G72" s="19" t="s">
        <v>57</v>
      </c>
    </row>
    <row r="73" spans="1:7" ht="15.75" x14ac:dyDescent="0.25">
      <c r="A73" s="15">
        <v>44981</v>
      </c>
      <c r="B73" s="16" t="s">
        <v>27</v>
      </c>
      <c r="C73" s="16">
        <v>44139</v>
      </c>
      <c r="D73" s="16" t="s">
        <v>61</v>
      </c>
      <c r="E73" s="16"/>
      <c r="F73" s="17">
        <v>8500</v>
      </c>
      <c r="G73" s="19" t="s">
        <v>57</v>
      </c>
    </row>
    <row r="74" spans="1:7" ht="15.75" x14ac:dyDescent="0.25">
      <c r="A74" s="15">
        <v>44981</v>
      </c>
      <c r="B74" s="16" t="s">
        <v>27</v>
      </c>
      <c r="C74" s="16">
        <v>44140</v>
      </c>
      <c r="D74" s="16" t="s">
        <v>33</v>
      </c>
      <c r="E74" s="16"/>
      <c r="F74" s="17">
        <v>0</v>
      </c>
      <c r="G74" s="19" t="s">
        <v>33</v>
      </c>
    </row>
    <row r="75" spans="1:7" ht="15.75" x14ac:dyDescent="0.25">
      <c r="A75" s="15">
        <v>44981</v>
      </c>
      <c r="B75" s="16" t="s">
        <v>27</v>
      </c>
      <c r="C75" s="16">
        <v>44141</v>
      </c>
      <c r="D75" s="16" t="s">
        <v>51</v>
      </c>
      <c r="E75" s="16"/>
      <c r="F75" s="17">
        <v>8500</v>
      </c>
      <c r="G75" s="19" t="s">
        <v>57</v>
      </c>
    </row>
    <row r="76" spans="1:7" ht="15.75" x14ac:dyDescent="0.25">
      <c r="A76" s="15">
        <v>44981</v>
      </c>
      <c r="B76" s="16" t="s">
        <v>27</v>
      </c>
      <c r="C76" s="16">
        <v>44142</v>
      </c>
      <c r="D76" s="16" t="s">
        <v>62</v>
      </c>
      <c r="E76" s="16"/>
      <c r="F76" s="17">
        <v>8500</v>
      </c>
      <c r="G76" s="19" t="s">
        <v>57</v>
      </c>
    </row>
    <row r="77" spans="1:7" ht="15.75" x14ac:dyDescent="0.25">
      <c r="A77" s="15">
        <v>44981</v>
      </c>
      <c r="B77" s="16" t="s">
        <v>27</v>
      </c>
      <c r="C77" s="16">
        <v>44143</v>
      </c>
      <c r="D77" s="16" t="s">
        <v>33</v>
      </c>
      <c r="E77" s="16"/>
      <c r="F77" s="17">
        <v>0</v>
      </c>
      <c r="G77" s="19" t="s">
        <v>33</v>
      </c>
    </row>
    <row r="78" spans="1:7" ht="15.75" x14ac:dyDescent="0.25">
      <c r="A78" s="15">
        <v>44981</v>
      </c>
      <c r="B78" s="16" t="s">
        <v>27</v>
      </c>
      <c r="C78" s="16">
        <v>44144</v>
      </c>
      <c r="D78" s="16" t="s">
        <v>63</v>
      </c>
      <c r="E78" s="16"/>
      <c r="F78" s="17">
        <v>28500</v>
      </c>
      <c r="G78" s="19" t="s">
        <v>64</v>
      </c>
    </row>
    <row r="79" spans="1:7" ht="15.75" x14ac:dyDescent="0.25">
      <c r="A79" s="15">
        <v>44981</v>
      </c>
      <c r="B79" s="16" t="s">
        <v>27</v>
      </c>
      <c r="C79" s="16">
        <v>44145</v>
      </c>
      <c r="D79" s="16" t="s">
        <v>65</v>
      </c>
      <c r="E79" s="16"/>
      <c r="F79" s="17">
        <v>10200.959999999999</v>
      </c>
      <c r="G79" s="19" t="s">
        <v>64</v>
      </c>
    </row>
    <row r="80" spans="1:7" ht="15.75" x14ac:dyDescent="0.25">
      <c r="A80" s="15">
        <v>44981</v>
      </c>
      <c r="B80" s="16" t="s">
        <v>27</v>
      </c>
      <c r="C80" s="16">
        <v>44146</v>
      </c>
      <c r="D80" s="16" t="s">
        <v>66</v>
      </c>
      <c r="E80" s="16"/>
      <c r="F80" s="17">
        <v>10000</v>
      </c>
      <c r="G80" s="19" t="s">
        <v>67</v>
      </c>
    </row>
    <row r="81" spans="1:7" ht="15.75" x14ac:dyDescent="0.25">
      <c r="A81" s="15">
        <v>44981</v>
      </c>
      <c r="B81" s="16" t="s">
        <v>27</v>
      </c>
      <c r="C81" s="16">
        <v>44147</v>
      </c>
      <c r="D81" s="16" t="s">
        <v>68</v>
      </c>
      <c r="E81" s="16"/>
      <c r="F81" s="17">
        <v>535.47</v>
      </c>
      <c r="G81" s="19" t="s">
        <v>69</v>
      </c>
    </row>
    <row r="82" spans="1:7" ht="16.5" thickBot="1" x14ac:dyDescent="0.3">
      <c r="A82" s="52"/>
      <c r="B82" s="16"/>
      <c r="C82" s="53"/>
      <c r="D82" s="54" t="s">
        <v>70</v>
      </c>
      <c r="E82" s="53"/>
      <c r="F82" s="55">
        <f>SUM(F49:F81)</f>
        <v>393836.67</v>
      </c>
      <c r="G82" s="56"/>
    </row>
    <row r="83" spans="1:7" s="4" customFormat="1" ht="14.25" customHeight="1" thickBot="1" x14ac:dyDescent="0.3">
      <c r="A83" s="57"/>
      <c r="B83" s="58"/>
      <c r="C83" s="58"/>
      <c r="D83" s="59" t="s">
        <v>71</v>
      </c>
      <c r="E83" s="58"/>
      <c r="F83" s="58"/>
      <c r="G83" s="29"/>
    </row>
    <row r="84" spans="1:7" ht="15.75" x14ac:dyDescent="0.25">
      <c r="A84" s="60">
        <v>44958</v>
      </c>
      <c r="B84" s="49" t="s">
        <v>17</v>
      </c>
      <c r="C84" s="49">
        <v>5766</v>
      </c>
      <c r="D84" s="49" t="s">
        <v>72</v>
      </c>
      <c r="E84" s="49"/>
      <c r="F84" s="50">
        <v>167722.12</v>
      </c>
      <c r="G84" s="61" t="s">
        <v>36</v>
      </c>
    </row>
    <row r="85" spans="1:7" ht="16.5" thickBot="1" x14ac:dyDescent="0.3">
      <c r="A85" s="62">
        <v>44958</v>
      </c>
      <c r="B85" s="16" t="s">
        <v>17</v>
      </c>
      <c r="C85" s="16">
        <v>5767</v>
      </c>
      <c r="D85" s="16" t="s">
        <v>73</v>
      </c>
      <c r="E85" s="16"/>
      <c r="F85" s="17">
        <v>9153.5499999999993</v>
      </c>
      <c r="G85" s="19" t="s">
        <v>36</v>
      </c>
    </row>
    <row r="86" spans="1:7" ht="15.75" x14ac:dyDescent="0.25">
      <c r="A86" s="60">
        <v>44958</v>
      </c>
      <c r="B86" s="16" t="s">
        <v>17</v>
      </c>
      <c r="C86" s="16">
        <v>5768</v>
      </c>
      <c r="D86" s="16" t="s">
        <v>74</v>
      </c>
      <c r="E86" s="16"/>
      <c r="F86" s="17">
        <v>34442.25</v>
      </c>
      <c r="G86" s="19" t="s">
        <v>36</v>
      </c>
    </row>
    <row r="87" spans="1:7" ht="16.5" thickBot="1" x14ac:dyDescent="0.3">
      <c r="A87" s="62">
        <v>44958</v>
      </c>
      <c r="B87" s="16" t="s">
        <v>17</v>
      </c>
      <c r="C87" s="16">
        <v>5759</v>
      </c>
      <c r="D87" s="16" t="s">
        <v>75</v>
      </c>
      <c r="E87" s="16"/>
      <c r="F87" s="17">
        <v>1824000</v>
      </c>
      <c r="G87" s="19" t="s">
        <v>36</v>
      </c>
    </row>
    <row r="88" spans="1:7" ht="15.75" x14ac:dyDescent="0.25">
      <c r="A88" s="60">
        <v>44958</v>
      </c>
      <c r="B88" s="16" t="s">
        <v>17</v>
      </c>
      <c r="C88" s="16">
        <v>5770</v>
      </c>
      <c r="D88" s="16" t="s">
        <v>76</v>
      </c>
      <c r="E88" s="16"/>
      <c r="F88" s="17">
        <v>9500</v>
      </c>
      <c r="G88" s="19" t="s">
        <v>36</v>
      </c>
    </row>
    <row r="89" spans="1:7" ht="15.75" customHeight="1" thickBot="1" x14ac:dyDescent="0.3">
      <c r="A89" s="62">
        <v>44958</v>
      </c>
      <c r="B89" s="16" t="s">
        <v>17</v>
      </c>
      <c r="C89" s="16">
        <v>5771</v>
      </c>
      <c r="D89" s="16" t="s">
        <v>77</v>
      </c>
      <c r="E89" s="16"/>
      <c r="F89" s="17">
        <v>1950</v>
      </c>
      <c r="G89" s="19" t="s">
        <v>78</v>
      </c>
    </row>
    <row r="90" spans="1:7" ht="15.75" x14ac:dyDescent="0.25">
      <c r="A90" s="60">
        <v>44958</v>
      </c>
      <c r="B90" s="16" t="s">
        <v>17</v>
      </c>
      <c r="C90" s="16">
        <v>5772</v>
      </c>
      <c r="D90" s="16" t="s">
        <v>79</v>
      </c>
      <c r="E90" s="16"/>
      <c r="F90" s="17">
        <v>5000</v>
      </c>
      <c r="G90" s="19" t="s">
        <v>80</v>
      </c>
    </row>
    <row r="91" spans="1:7" ht="16.5" thickBot="1" x14ac:dyDescent="0.3">
      <c r="A91" s="62">
        <v>44958</v>
      </c>
      <c r="B91" s="16" t="s">
        <v>17</v>
      </c>
      <c r="C91" s="16">
        <v>5773</v>
      </c>
      <c r="D91" s="16" t="s">
        <v>81</v>
      </c>
      <c r="E91" s="16"/>
      <c r="F91" s="17">
        <v>4516.32</v>
      </c>
      <c r="G91" s="19" t="s">
        <v>82</v>
      </c>
    </row>
    <row r="92" spans="1:7" ht="15.75" x14ac:dyDescent="0.25">
      <c r="A92" s="60">
        <v>44958</v>
      </c>
      <c r="B92" s="16" t="s">
        <v>17</v>
      </c>
      <c r="C92" s="16">
        <v>5774</v>
      </c>
      <c r="D92" s="16" t="s">
        <v>79</v>
      </c>
      <c r="E92" s="16"/>
      <c r="F92" s="17">
        <v>5000</v>
      </c>
      <c r="G92" s="19" t="s">
        <v>80</v>
      </c>
    </row>
    <row r="93" spans="1:7" ht="16.5" thickBot="1" x14ac:dyDescent="0.3">
      <c r="A93" s="62">
        <v>44958</v>
      </c>
      <c r="B93" s="16" t="s">
        <v>17</v>
      </c>
      <c r="C93" s="16">
        <v>5775</v>
      </c>
      <c r="D93" s="16" t="s">
        <v>83</v>
      </c>
      <c r="E93" s="16"/>
      <c r="F93" s="17">
        <v>16724</v>
      </c>
      <c r="G93" s="19" t="s">
        <v>36</v>
      </c>
    </row>
    <row r="94" spans="1:7" ht="15.75" x14ac:dyDescent="0.25">
      <c r="A94" s="60">
        <v>44958</v>
      </c>
      <c r="B94" s="16" t="s">
        <v>17</v>
      </c>
      <c r="C94" s="16">
        <v>5776</v>
      </c>
      <c r="D94" s="16" t="s">
        <v>84</v>
      </c>
      <c r="E94" s="16"/>
      <c r="F94" s="17">
        <v>5000</v>
      </c>
      <c r="G94" s="19" t="s">
        <v>80</v>
      </c>
    </row>
    <row r="95" spans="1:7" ht="16.5" thickBot="1" x14ac:dyDescent="0.3">
      <c r="A95" s="62">
        <v>44958</v>
      </c>
      <c r="B95" s="16" t="s">
        <v>17</v>
      </c>
      <c r="C95" s="16">
        <v>5777</v>
      </c>
      <c r="D95" s="16" t="s">
        <v>85</v>
      </c>
      <c r="E95" s="16"/>
      <c r="F95" s="17">
        <v>5850</v>
      </c>
      <c r="G95" s="19" t="s">
        <v>78</v>
      </c>
    </row>
    <row r="96" spans="1:7" ht="15.75" x14ac:dyDescent="0.25">
      <c r="A96" s="60">
        <v>44958</v>
      </c>
      <c r="B96" s="16" t="s">
        <v>17</v>
      </c>
      <c r="C96" s="16">
        <v>5778</v>
      </c>
      <c r="D96" s="16" t="s">
        <v>86</v>
      </c>
      <c r="E96" s="16"/>
      <c r="F96" s="17">
        <v>13500</v>
      </c>
      <c r="G96" s="19" t="s">
        <v>87</v>
      </c>
    </row>
    <row r="97" spans="1:7" ht="16.5" thickBot="1" x14ac:dyDescent="0.3">
      <c r="A97" s="62">
        <v>44958</v>
      </c>
      <c r="B97" s="16" t="s">
        <v>17</v>
      </c>
      <c r="C97" s="16">
        <v>5779</v>
      </c>
      <c r="D97" s="16" t="s">
        <v>85</v>
      </c>
      <c r="E97" s="16"/>
      <c r="F97" s="17">
        <v>35000</v>
      </c>
      <c r="G97" s="19" t="s">
        <v>87</v>
      </c>
    </row>
    <row r="98" spans="1:7" ht="15.75" x14ac:dyDescent="0.25">
      <c r="A98" s="60">
        <v>44958</v>
      </c>
      <c r="B98" s="16" t="s">
        <v>17</v>
      </c>
      <c r="C98" s="16">
        <v>5780</v>
      </c>
      <c r="D98" s="16" t="s">
        <v>88</v>
      </c>
      <c r="E98" s="16"/>
      <c r="F98" s="17">
        <v>45000</v>
      </c>
      <c r="G98" s="19" t="s">
        <v>87</v>
      </c>
    </row>
    <row r="99" spans="1:7" ht="16.5" thickBot="1" x14ac:dyDescent="0.3">
      <c r="A99" s="62">
        <v>44958</v>
      </c>
      <c r="B99" s="16" t="s">
        <v>17</v>
      </c>
      <c r="C99" s="16">
        <v>5781</v>
      </c>
      <c r="D99" s="16" t="s">
        <v>89</v>
      </c>
      <c r="E99" s="16"/>
      <c r="F99" s="17">
        <v>4500</v>
      </c>
      <c r="G99" s="19" t="s">
        <v>90</v>
      </c>
    </row>
    <row r="100" spans="1:7" ht="15.75" x14ac:dyDescent="0.25">
      <c r="A100" s="60">
        <v>44958</v>
      </c>
      <c r="B100" s="16" t="s">
        <v>17</v>
      </c>
      <c r="C100" s="16">
        <v>5782</v>
      </c>
      <c r="D100" s="16" t="s">
        <v>91</v>
      </c>
      <c r="E100" s="16"/>
      <c r="F100" s="17">
        <v>1750</v>
      </c>
      <c r="G100" s="19" t="s">
        <v>78</v>
      </c>
    </row>
    <row r="101" spans="1:7" ht="16.5" thickBot="1" x14ac:dyDescent="0.3">
      <c r="A101" s="62">
        <v>44958</v>
      </c>
      <c r="B101" s="16" t="s">
        <v>17</v>
      </c>
      <c r="C101" s="16">
        <v>5783</v>
      </c>
      <c r="D101" s="16" t="s">
        <v>86</v>
      </c>
      <c r="E101" s="16"/>
      <c r="F101" s="17">
        <v>14250</v>
      </c>
      <c r="G101" s="19" t="s">
        <v>78</v>
      </c>
    </row>
    <row r="102" spans="1:7" ht="15.75" x14ac:dyDescent="0.25">
      <c r="A102" s="60">
        <v>44958</v>
      </c>
      <c r="B102" s="16" t="s">
        <v>17</v>
      </c>
      <c r="C102" s="16">
        <v>5784</v>
      </c>
      <c r="D102" s="16" t="s">
        <v>92</v>
      </c>
      <c r="E102" s="16"/>
      <c r="F102" s="17">
        <v>2000</v>
      </c>
      <c r="G102" s="19" t="s">
        <v>78</v>
      </c>
    </row>
    <row r="103" spans="1:7" ht="16.5" thickBot="1" x14ac:dyDescent="0.3">
      <c r="A103" s="62">
        <v>44958</v>
      </c>
      <c r="B103" s="16" t="s">
        <v>17</v>
      </c>
      <c r="C103" s="16">
        <v>5785</v>
      </c>
      <c r="D103" s="16" t="s">
        <v>93</v>
      </c>
      <c r="E103" s="16"/>
      <c r="F103" s="17">
        <v>1160</v>
      </c>
      <c r="G103" s="19" t="s">
        <v>78</v>
      </c>
    </row>
    <row r="104" spans="1:7" ht="15.75" x14ac:dyDescent="0.25">
      <c r="A104" s="60">
        <v>44958</v>
      </c>
      <c r="B104" s="16" t="s">
        <v>17</v>
      </c>
      <c r="C104" s="16">
        <v>5786</v>
      </c>
      <c r="D104" s="16" t="s">
        <v>94</v>
      </c>
      <c r="E104" s="16"/>
      <c r="F104" s="17">
        <v>2850</v>
      </c>
      <c r="G104" s="19" t="s">
        <v>78</v>
      </c>
    </row>
    <row r="105" spans="1:7" ht="16.5" thickBot="1" x14ac:dyDescent="0.3">
      <c r="A105" s="62">
        <v>44958</v>
      </c>
      <c r="B105" s="16" t="s">
        <v>17</v>
      </c>
      <c r="C105" s="16">
        <v>5787</v>
      </c>
      <c r="D105" s="16" t="s">
        <v>95</v>
      </c>
      <c r="E105" s="16"/>
      <c r="F105" s="17">
        <v>3300</v>
      </c>
      <c r="G105" s="19" t="s">
        <v>96</v>
      </c>
    </row>
    <row r="106" spans="1:7" ht="15.75" x14ac:dyDescent="0.25">
      <c r="A106" s="60">
        <v>44958</v>
      </c>
      <c r="B106" s="16" t="s">
        <v>17</v>
      </c>
      <c r="C106" s="16">
        <v>5788</v>
      </c>
      <c r="D106" s="16" t="s">
        <v>97</v>
      </c>
      <c r="E106" s="16"/>
      <c r="F106" s="17">
        <v>3300</v>
      </c>
      <c r="G106" s="19" t="s">
        <v>96</v>
      </c>
    </row>
    <row r="107" spans="1:7" ht="15.75" x14ac:dyDescent="0.25">
      <c r="A107" s="63">
        <v>44963</v>
      </c>
      <c r="B107" s="16" t="s">
        <v>17</v>
      </c>
      <c r="C107" s="64" t="s">
        <v>98</v>
      </c>
      <c r="D107" s="16" t="s">
        <v>99</v>
      </c>
      <c r="E107" s="16"/>
      <c r="F107" s="17">
        <v>2100</v>
      </c>
      <c r="G107" s="19" t="s">
        <v>78</v>
      </c>
    </row>
    <row r="108" spans="1:7" ht="15.75" x14ac:dyDescent="0.25">
      <c r="A108" s="63">
        <v>44963</v>
      </c>
      <c r="B108" s="16" t="s">
        <v>17</v>
      </c>
      <c r="C108" s="64" t="s">
        <v>100</v>
      </c>
      <c r="D108" s="16" t="s">
        <v>101</v>
      </c>
      <c r="E108" s="16"/>
      <c r="F108" s="17">
        <v>1750</v>
      </c>
      <c r="G108" s="19" t="s">
        <v>102</v>
      </c>
    </row>
    <row r="109" spans="1:7" ht="15.75" x14ac:dyDescent="0.25">
      <c r="A109" s="63">
        <v>44963</v>
      </c>
      <c r="B109" s="16" t="s">
        <v>17</v>
      </c>
      <c r="C109" s="64" t="s">
        <v>103</v>
      </c>
      <c r="D109" s="16" t="s">
        <v>93</v>
      </c>
      <c r="E109" s="16"/>
      <c r="F109" s="17">
        <v>1160</v>
      </c>
      <c r="G109" s="19" t="s">
        <v>104</v>
      </c>
    </row>
    <row r="110" spans="1:7" ht="15.75" x14ac:dyDescent="0.25">
      <c r="A110" s="62">
        <v>44966</v>
      </c>
      <c r="B110" s="16" t="s">
        <v>17</v>
      </c>
      <c r="C110" s="16">
        <v>5789</v>
      </c>
      <c r="D110" s="16" t="s">
        <v>105</v>
      </c>
      <c r="E110" s="16"/>
      <c r="F110" s="17">
        <v>12350</v>
      </c>
      <c r="G110" s="19" t="s">
        <v>106</v>
      </c>
    </row>
    <row r="111" spans="1:7" ht="15.75" x14ac:dyDescent="0.25">
      <c r="A111" s="62">
        <v>44966</v>
      </c>
      <c r="B111" s="16" t="s">
        <v>17</v>
      </c>
      <c r="C111" s="16">
        <v>5790</v>
      </c>
      <c r="D111" s="16" t="s">
        <v>107</v>
      </c>
      <c r="E111" s="16"/>
      <c r="F111" s="65">
        <v>12350</v>
      </c>
      <c r="G111" s="19" t="s">
        <v>106</v>
      </c>
    </row>
    <row r="112" spans="1:7" ht="15.75" x14ac:dyDescent="0.25">
      <c r="A112" s="62">
        <v>44966</v>
      </c>
      <c r="B112" s="16" t="s">
        <v>17</v>
      </c>
      <c r="C112" s="16">
        <v>5791</v>
      </c>
      <c r="D112" s="16" t="s">
        <v>108</v>
      </c>
      <c r="E112" s="16"/>
      <c r="F112" s="17">
        <v>12350</v>
      </c>
      <c r="G112" s="19" t="s">
        <v>106</v>
      </c>
    </row>
    <row r="113" spans="1:7" ht="15.75" x14ac:dyDescent="0.25">
      <c r="A113" s="62">
        <v>44966</v>
      </c>
      <c r="B113" s="16" t="s">
        <v>17</v>
      </c>
      <c r="C113" s="64">
        <v>5792</v>
      </c>
      <c r="D113" s="16" t="s">
        <v>109</v>
      </c>
      <c r="E113" s="16"/>
      <c r="F113" s="17">
        <v>11400</v>
      </c>
      <c r="G113" s="19" t="s">
        <v>106</v>
      </c>
    </row>
    <row r="114" spans="1:7" ht="15.75" x14ac:dyDescent="0.25">
      <c r="A114" s="62">
        <v>44966</v>
      </c>
      <c r="B114" s="16" t="s">
        <v>17</v>
      </c>
      <c r="C114" s="64">
        <v>5793</v>
      </c>
      <c r="D114" s="16" t="s">
        <v>110</v>
      </c>
      <c r="E114" s="16"/>
      <c r="F114" s="17">
        <v>11400</v>
      </c>
      <c r="G114" s="19" t="s">
        <v>106</v>
      </c>
    </row>
    <row r="115" spans="1:7" ht="15.75" x14ac:dyDescent="0.25">
      <c r="A115" s="62">
        <v>44966</v>
      </c>
      <c r="B115" s="16" t="s">
        <v>17</v>
      </c>
      <c r="C115" s="64">
        <v>5794</v>
      </c>
      <c r="D115" s="16" t="s">
        <v>91</v>
      </c>
      <c r="E115" s="16"/>
      <c r="F115" s="17">
        <v>1200</v>
      </c>
      <c r="G115" s="19" t="s">
        <v>78</v>
      </c>
    </row>
    <row r="116" spans="1:7" ht="15.75" x14ac:dyDescent="0.25">
      <c r="A116" s="62">
        <v>44966</v>
      </c>
      <c r="B116" s="16" t="s">
        <v>17</v>
      </c>
      <c r="C116" s="64">
        <v>5795</v>
      </c>
      <c r="D116" s="16" t="s">
        <v>111</v>
      </c>
      <c r="E116" s="16"/>
      <c r="F116" s="17">
        <v>3300</v>
      </c>
      <c r="G116" s="19" t="s">
        <v>78</v>
      </c>
    </row>
    <row r="117" spans="1:7" ht="15.75" x14ac:dyDescent="0.25">
      <c r="A117" s="62">
        <v>44966</v>
      </c>
      <c r="B117" s="16" t="s">
        <v>17</v>
      </c>
      <c r="C117" s="64">
        <v>5796</v>
      </c>
      <c r="D117" s="16" t="s">
        <v>112</v>
      </c>
      <c r="E117" s="16"/>
      <c r="F117" s="17">
        <v>1200</v>
      </c>
      <c r="G117" s="19" t="s">
        <v>78</v>
      </c>
    </row>
    <row r="118" spans="1:7" ht="15.75" x14ac:dyDescent="0.25">
      <c r="A118" s="62">
        <v>44966</v>
      </c>
      <c r="B118" s="16" t="s">
        <v>17</v>
      </c>
      <c r="C118" s="64">
        <v>5797</v>
      </c>
      <c r="D118" s="16" t="s">
        <v>113</v>
      </c>
      <c r="E118" s="16"/>
      <c r="F118" s="17">
        <v>12411.29</v>
      </c>
      <c r="G118" s="19" t="s">
        <v>106</v>
      </c>
    </row>
    <row r="119" spans="1:7" ht="15.75" x14ac:dyDescent="0.25">
      <c r="A119" s="62">
        <v>44966</v>
      </c>
      <c r="B119" s="16" t="s">
        <v>17</v>
      </c>
      <c r="C119" s="64">
        <v>5798</v>
      </c>
      <c r="D119" s="16" t="s">
        <v>114</v>
      </c>
      <c r="E119" s="16"/>
      <c r="F119" s="17">
        <v>15200</v>
      </c>
      <c r="G119" s="19" t="s">
        <v>106</v>
      </c>
    </row>
    <row r="120" spans="1:7" ht="15.75" x14ac:dyDescent="0.25">
      <c r="A120" s="62">
        <v>44966</v>
      </c>
      <c r="B120" s="16" t="s">
        <v>17</v>
      </c>
      <c r="C120" s="64">
        <v>5799</v>
      </c>
      <c r="D120" s="16" t="s">
        <v>115</v>
      </c>
      <c r="E120" s="16"/>
      <c r="F120" s="17">
        <v>10848.38</v>
      </c>
      <c r="G120" s="19" t="s">
        <v>106</v>
      </c>
    </row>
    <row r="121" spans="1:7" ht="15.75" x14ac:dyDescent="0.25">
      <c r="A121" s="62">
        <v>44966</v>
      </c>
      <c r="B121" s="16" t="s">
        <v>17</v>
      </c>
      <c r="C121" s="64">
        <v>5800</v>
      </c>
      <c r="D121" s="16" t="s">
        <v>116</v>
      </c>
      <c r="E121" s="16"/>
      <c r="F121" s="17">
        <v>13300</v>
      </c>
      <c r="G121" s="19" t="s">
        <v>106</v>
      </c>
    </row>
    <row r="122" spans="1:7" ht="15.75" x14ac:dyDescent="0.25">
      <c r="A122" s="62">
        <v>44966</v>
      </c>
      <c r="B122" s="16" t="s">
        <v>17</v>
      </c>
      <c r="C122" s="64">
        <v>5801</v>
      </c>
      <c r="D122" s="16" t="s">
        <v>117</v>
      </c>
      <c r="E122" s="16"/>
      <c r="F122" s="17">
        <v>33250</v>
      </c>
      <c r="G122" s="19" t="s">
        <v>106</v>
      </c>
    </row>
    <row r="123" spans="1:7" ht="15.75" x14ac:dyDescent="0.25">
      <c r="A123" s="62">
        <v>44966</v>
      </c>
      <c r="B123" s="16" t="s">
        <v>17</v>
      </c>
      <c r="C123" s="64">
        <v>5802</v>
      </c>
      <c r="D123" s="16" t="s">
        <v>118</v>
      </c>
      <c r="E123" s="16"/>
      <c r="F123" s="17">
        <v>8075</v>
      </c>
      <c r="G123" s="19" t="s">
        <v>119</v>
      </c>
    </row>
    <row r="124" spans="1:7" ht="15.75" x14ac:dyDescent="0.25">
      <c r="A124" s="62">
        <v>44966</v>
      </c>
      <c r="B124" s="16" t="s">
        <v>17</v>
      </c>
      <c r="C124" s="64">
        <v>5803</v>
      </c>
      <c r="D124" s="16" t="s">
        <v>120</v>
      </c>
      <c r="E124" s="16"/>
      <c r="F124" s="17">
        <v>3100</v>
      </c>
      <c r="G124" s="19" t="s">
        <v>78</v>
      </c>
    </row>
    <row r="125" spans="1:7" ht="15.75" x14ac:dyDescent="0.25">
      <c r="A125" s="62">
        <v>44966</v>
      </c>
      <c r="B125" s="16" t="s">
        <v>17</v>
      </c>
      <c r="C125" s="64">
        <v>5804</v>
      </c>
      <c r="D125" s="16" t="s">
        <v>77</v>
      </c>
      <c r="E125" s="16"/>
      <c r="F125" s="17">
        <v>1950</v>
      </c>
      <c r="G125" s="19" t="s">
        <v>78</v>
      </c>
    </row>
    <row r="126" spans="1:7" ht="15.75" x14ac:dyDescent="0.25">
      <c r="A126" s="62">
        <v>44966</v>
      </c>
      <c r="B126" s="16" t="s">
        <v>17</v>
      </c>
      <c r="C126" s="64">
        <v>5805</v>
      </c>
      <c r="D126" s="16" t="s">
        <v>86</v>
      </c>
      <c r="E126" s="16"/>
      <c r="F126" s="17">
        <v>3800</v>
      </c>
      <c r="G126" s="19" t="s">
        <v>78</v>
      </c>
    </row>
    <row r="127" spans="1:7" ht="15.75" x14ac:dyDescent="0.25">
      <c r="A127" s="62">
        <v>44966</v>
      </c>
      <c r="B127" s="16" t="s">
        <v>17</v>
      </c>
      <c r="C127" s="64">
        <v>5806</v>
      </c>
      <c r="D127" s="16" t="s">
        <v>86</v>
      </c>
      <c r="E127" s="16"/>
      <c r="F127" s="17">
        <v>3800</v>
      </c>
      <c r="G127" s="19" t="s">
        <v>78</v>
      </c>
    </row>
    <row r="128" spans="1:7" ht="15.75" x14ac:dyDescent="0.25">
      <c r="A128" s="62">
        <v>44966</v>
      </c>
      <c r="B128" s="16" t="s">
        <v>17</v>
      </c>
      <c r="C128" s="64">
        <v>5807</v>
      </c>
      <c r="D128" s="16" t="s">
        <v>121</v>
      </c>
      <c r="E128" s="16"/>
      <c r="F128" s="17">
        <v>42750</v>
      </c>
      <c r="G128" s="19" t="s">
        <v>106</v>
      </c>
    </row>
    <row r="129" spans="1:7" ht="15.75" x14ac:dyDescent="0.25">
      <c r="A129" s="62">
        <v>44966</v>
      </c>
      <c r="B129" s="16" t="s">
        <v>17</v>
      </c>
      <c r="C129" s="64">
        <v>5808</v>
      </c>
      <c r="D129" s="16" t="s">
        <v>122</v>
      </c>
      <c r="E129" s="16"/>
      <c r="F129" s="17">
        <v>42750</v>
      </c>
      <c r="G129" s="19" t="s">
        <v>106</v>
      </c>
    </row>
    <row r="130" spans="1:7" ht="15.75" x14ac:dyDescent="0.25">
      <c r="A130" s="62">
        <v>44966</v>
      </c>
      <c r="B130" s="16" t="s">
        <v>17</v>
      </c>
      <c r="C130" s="64">
        <v>5809</v>
      </c>
      <c r="D130" s="16" t="s">
        <v>123</v>
      </c>
      <c r="E130" s="16"/>
      <c r="F130" s="17">
        <v>42750</v>
      </c>
      <c r="G130" s="19" t="s">
        <v>106</v>
      </c>
    </row>
    <row r="131" spans="1:7" ht="15.75" x14ac:dyDescent="0.25">
      <c r="A131" s="62">
        <v>44966</v>
      </c>
      <c r="B131" s="16" t="s">
        <v>17</v>
      </c>
      <c r="C131" s="64">
        <v>5810</v>
      </c>
      <c r="D131" s="16" t="s">
        <v>124</v>
      </c>
      <c r="E131" s="16"/>
      <c r="F131" s="17">
        <v>14250</v>
      </c>
      <c r="G131" s="19" t="s">
        <v>106</v>
      </c>
    </row>
    <row r="132" spans="1:7" ht="15.75" x14ac:dyDescent="0.25">
      <c r="A132" s="62">
        <v>44966</v>
      </c>
      <c r="B132" s="16" t="s">
        <v>17</v>
      </c>
      <c r="C132" s="64">
        <v>5811</v>
      </c>
      <c r="D132" s="16" t="s">
        <v>125</v>
      </c>
      <c r="E132" s="16"/>
      <c r="F132" s="17">
        <v>14250</v>
      </c>
      <c r="G132" s="19" t="s">
        <v>106</v>
      </c>
    </row>
    <row r="133" spans="1:7" ht="15.75" x14ac:dyDescent="0.25">
      <c r="A133" s="62">
        <v>44966</v>
      </c>
      <c r="B133" s="16" t="s">
        <v>17</v>
      </c>
      <c r="C133" s="64">
        <v>5812</v>
      </c>
      <c r="D133" s="16" t="s">
        <v>126</v>
      </c>
      <c r="E133" s="16"/>
      <c r="F133" s="17">
        <v>14250</v>
      </c>
      <c r="G133" s="19" t="s">
        <v>106</v>
      </c>
    </row>
    <row r="134" spans="1:7" ht="15.75" x14ac:dyDescent="0.25">
      <c r="A134" s="62">
        <v>44966</v>
      </c>
      <c r="B134" s="16" t="s">
        <v>17</v>
      </c>
      <c r="C134" s="64">
        <v>5813</v>
      </c>
      <c r="D134" s="16" t="s">
        <v>127</v>
      </c>
      <c r="E134" s="16"/>
      <c r="F134" s="17">
        <v>14250</v>
      </c>
      <c r="G134" s="19" t="s">
        <v>106</v>
      </c>
    </row>
    <row r="135" spans="1:7" ht="15.75" x14ac:dyDescent="0.25">
      <c r="A135" s="15">
        <v>44972</v>
      </c>
      <c r="B135" s="16" t="s">
        <v>17</v>
      </c>
      <c r="C135" s="64">
        <v>5814</v>
      </c>
      <c r="D135" s="16" t="s">
        <v>93</v>
      </c>
      <c r="E135" s="16"/>
      <c r="F135" s="17">
        <v>1160</v>
      </c>
      <c r="G135" s="19" t="s">
        <v>78</v>
      </c>
    </row>
    <row r="136" spans="1:7" ht="15.75" x14ac:dyDescent="0.25">
      <c r="A136" s="15">
        <v>44972</v>
      </c>
      <c r="B136" s="16" t="s">
        <v>17</v>
      </c>
      <c r="C136" s="64">
        <v>5815</v>
      </c>
      <c r="D136" s="16" t="s">
        <v>85</v>
      </c>
      <c r="E136" s="16"/>
      <c r="F136" s="17">
        <v>7750</v>
      </c>
      <c r="G136" s="19" t="s">
        <v>78</v>
      </c>
    </row>
    <row r="137" spans="1:7" ht="15.75" x14ac:dyDescent="0.25">
      <c r="A137" s="15">
        <v>44980</v>
      </c>
      <c r="B137" s="16" t="s">
        <v>17</v>
      </c>
      <c r="C137" s="64">
        <v>5816</v>
      </c>
      <c r="D137" s="16" t="s">
        <v>128</v>
      </c>
      <c r="E137" s="16"/>
      <c r="F137" s="17">
        <v>7250</v>
      </c>
      <c r="G137" s="19" t="s">
        <v>78</v>
      </c>
    </row>
    <row r="138" spans="1:7" ht="15.75" x14ac:dyDescent="0.25">
      <c r="A138" s="15">
        <v>44980</v>
      </c>
      <c r="B138" s="16" t="s">
        <v>17</v>
      </c>
      <c r="C138" s="64">
        <v>5817</v>
      </c>
      <c r="D138" s="16" t="s">
        <v>129</v>
      </c>
      <c r="E138" s="16"/>
      <c r="F138" s="17">
        <v>900</v>
      </c>
      <c r="G138" s="19" t="s">
        <v>78</v>
      </c>
    </row>
    <row r="139" spans="1:7" ht="15.75" x14ac:dyDescent="0.25">
      <c r="A139" s="15">
        <v>44980</v>
      </c>
      <c r="B139" s="16" t="s">
        <v>17</v>
      </c>
      <c r="C139" s="64">
        <v>5818</v>
      </c>
      <c r="D139" s="16" t="s">
        <v>93</v>
      </c>
      <c r="E139" s="16"/>
      <c r="F139" s="17">
        <v>1160</v>
      </c>
      <c r="G139" s="19" t="s">
        <v>78</v>
      </c>
    </row>
    <row r="140" spans="1:7" ht="15.75" x14ac:dyDescent="0.25">
      <c r="A140" s="15">
        <v>44980</v>
      </c>
      <c r="B140" s="16" t="s">
        <v>17</v>
      </c>
      <c r="C140" s="64">
        <v>5819</v>
      </c>
      <c r="D140" s="16" t="s">
        <v>85</v>
      </c>
      <c r="E140" s="16"/>
      <c r="F140" s="17">
        <v>4300</v>
      </c>
      <c r="G140" s="19" t="s">
        <v>78</v>
      </c>
    </row>
    <row r="141" spans="1:7" ht="15.75" x14ac:dyDescent="0.25">
      <c r="A141" s="15">
        <v>44980</v>
      </c>
      <c r="B141" s="16" t="s">
        <v>17</v>
      </c>
      <c r="C141" s="64">
        <v>5820</v>
      </c>
      <c r="D141" s="16" t="s">
        <v>79</v>
      </c>
      <c r="E141" s="16"/>
      <c r="F141" s="17">
        <v>5000</v>
      </c>
      <c r="G141" s="19" t="s">
        <v>80</v>
      </c>
    </row>
    <row r="142" spans="1:7" ht="15.75" x14ac:dyDescent="0.25">
      <c r="A142" s="15">
        <v>44980</v>
      </c>
      <c r="B142" s="16" t="s">
        <v>17</v>
      </c>
      <c r="C142" s="64">
        <v>5821</v>
      </c>
      <c r="D142" s="16" t="s">
        <v>130</v>
      </c>
      <c r="E142" s="16"/>
      <c r="F142" s="17">
        <v>9975</v>
      </c>
      <c r="G142" s="19" t="s">
        <v>131</v>
      </c>
    </row>
    <row r="143" spans="1:7" ht="15.75" x14ac:dyDescent="0.25">
      <c r="A143" s="15">
        <v>44980</v>
      </c>
      <c r="B143" s="16" t="s">
        <v>17</v>
      </c>
      <c r="C143" s="64">
        <v>5822</v>
      </c>
      <c r="D143" s="16" t="s">
        <v>77</v>
      </c>
      <c r="E143" s="16"/>
      <c r="F143" s="17">
        <v>2750</v>
      </c>
      <c r="G143" s="19" t="s">
        <v>78</v>
      </c>
    </row>
    <row r="144" spans="1:7" ht="15.75" x14ac:dyDescent="0.25">
      <c r="A144" s="15">
        <v>44980</v>
      </c>
      <c r="B144" s="16" t="s">
        <v>17</v>
      </c>
      <c r="C144" s="64">
        <v>5823</v>
      </c>
      <c r="D144" s="16" t="s">
        <v>77</v>
      </c>
      <c r="E144" s="16"/>
      <c r="F144" s="17">
        <v>5700</v>
      </c>
      <c r="G144" s="19" t="s">
        <v>78</v>
      </c>
    </row>
    <row r="145" spans="1:95" ht="15.75" x14ac:dyDescent="0.25">
      <c r="A145" s="15">
        <v>44980</v>
      </c>
      <c r="B145" s="16" t="s">
        <v>17</v>
      </c>
      <c r="C145" s="64">
        <v>5824</v>
      </c>
      <c r="D145" s="16" t="s">
        <v>93</v>
      </c>
      <c r="E145" s="16"/>
      <c r="F145" s="17">
        <v>1160</v>
      </c>
      <c r="G145" s="19" t="s">
        <v>78</v>
      </c>
    </row>
    <row r="146" spans="1:95" ht="15.75" x14ac:dyDescent="0.25">
      <c r="A146" s="15">
        <v>44980</v>
      </c>
      <c r="B146" s="16" t="s">
        <v>17</v>
      </c>
      <c r="C146" s="64">
        <v>5825</v>
      </c>
      <c r="D146" s="16" t="s">
        <v>77</v>
      </c>
      <c r="E146" s="16"/>
      <c r="F146" s="17">
        <v>10800</v>
      </c>
      <c r="G146" s="19" t="s">
        <v>78</v>
      </c>
    </row>
    <row r="147" spans="1:95" ht="15.75" x14ac:dyDescent="0.25">
      <c r="A147" s="16"/>
      <c r="B147" s="16"/>
      <c r="C147" s="16"/>
      <c r="D147" s="66" t="s">
        <v>132</v>
      </c>
      <c r="E147" s="16"/>
      <c r="F147" s="67">
        <f>SUM(F84:F146)</f>
        <v>2634917.91</v>
      </c>
      <c r="G147" s="16"/>
    </row>
    <row r="148" spans="1:95" ht="16.5" thickBot="1" x14ac:dyDescent="0.3">
      <c r="A148" s="68"/>
      <c r="B148" s="69"/>
      <c r="C148" s="69"/>
      <c r="D148" s="70"/>
      <c r="E148" s="69"/>
      <c r="F148" s="71"/>
      <c r="G148" s="41"/>
    </row>
    <row r="149" spans="1:95" s="79" customFormat="1" ht="14.25" customHeight="1" x14ac:dyDescent="0.25">
      <c r="A149" s="72"/>
      <c r="B149" s="73"/>
      <c r="C149" s="74"/>
      <c r="D149" s="75" t="s">
        <v>133</v>
      </c>
      <c r="E149" s="76"/>
      <c r="F149" s="77"/>
      <c r="G149" s="78"/>
    </row>
    <row r="150" spans="1:95" ht="15.75" x14ac:dyDescent="0.25">
      <c r="A150" s="20">
        <v>44963</v>
      </c>
      <c r="B150" s="16" t="s">
        <v>17</v>
      </c>
      <c r="C150" s="80">
        <v>35</v>
      </c>
      <c r="D150" s="16" t="s">
        <v>134</v>
      </c>
      <c r="E150" s="16"/>
      <c r="F150" s="17">
        <v>7673888.8300000001</v>
      </c>
      <c r="G150" s="16" t="s">
        <v>135</v>
      </c>
    </row>
    <row r="151" spans="1:95" ht="16.5" thickBot="1" x14ac:dyDescent="0.3">
      <c r="A151" s="28"/>
      <c r="B151" s="16"/>
      <c r="C151" s="81"/>
      <c r="D151" s="54" t="s">
        <v>175</v>
      </c>
      <c r="E151" s="29"/>
      <c r="F151" s="31">
        <f>SUM(F150)</f>
        <v>7673888.8300000001</v>
      </c>
      <c r="G151" s="32"/>
    </row>
    <row r="152" spans="1:95" ht="16.5" thickBot="1" x14ac:dyDescent="0.3">
      <c r="A152" s="52"/>
      <c r="B152" s="53"/>
      <c r="C152" s="53"/>
      <c r="D152" s="54"/>
      <c r="E152" s="53"/>
      <c r="F152" s="82"/>
      <c r="G152" s="56"/>
    </row>
    <row r="153" spans="1:95" ht="15.75" x14ac:dyDescent="0.25">
      <c r="A153" s="83"/>
      <c r="B153" s="84"/>
      <c r="C153" s="84"/>
      <c r="D153" s="85" t="s">
        <v>136</v>
      </c>
      <c r="E153" s="84"/>
      <c r="F153" s="84"/>
      <c r="G153" s="16"/>
    </row>
    <row r="154" spans="1:95" ht="15.75" x14ac:dyDescent="0.25">
      <c r="A154" s="86">
        <v>44967</v>
      </c>
      <c r="B154" s="42" t="s">
        <v>17</v>
      </c>
      <c r="C154" s="87">
        <v>38</v>
      </c>
      <c r="D154" s="88" t="s">
        <v>137</v>
      </c>
      <c r="E154" s="89"/>
      <c r="F154" s="90">
        <v>38352.74</v>
      </c>
      <c r="G154" s="16" t="s">
        <v>138</v>
      </c>
    </row>
    <row r="155" spans="1:95" ht="15.75" x14ac:dyDescent="0.25">
      <c r="A155" s="91">
        <v>44967</v>
      </c>
      <c r="B155" s="42" t="s">
        <v>17</v>
      </c>
      <c r="C155" s="92">
        <v>40</v>
      </c>
      <c r="D155" s="93" t="s">
        <v>139</v>
      </c>
      <c r="E155" s="89"/>
      <c r="F155" s="94">
        <v>70317.960000000006</v>
      </c>
      <c r="G155" s="29" t="s">
        <v>140</v>
      </c>
    </row>
    <row r="156" spans="1:95" ht="15.75" x14ac:dyDescent="0.25">
      <c r="A156" s="91">
        <v>44970</v>
      </c>
      <c r="B156" s="42" t="s">
        <v>17</v>
      </c>
      <c r="C156" s="92">
        <v>101</v>
      </c>
      <c r="D156" s="93" t="s">
        <v>141</v>
      </c>
      <c r="E156" s="89"/>
      <c r="F156" s="94">
        <v>96224.62</v>
      </c>
      <c r="G156" s="29" t="s">
        <v>142</v>
      </c>
    </row>
    <row r="157" spans="1:95" s="96" customFormat="1" ht="15.75" x14ac:dyDescent="0.25">
      <c r="A157" s="91">
        <v>44970</v>
      </c>
      <c r="B157" s="42" t="s">
        <v>17</v>
      </c>
      <c r="C157" s="92">
        <v>114</v>
      </c>
      <c r="D157" s="93" t="s">
        <v>143</v>
      </c>
      <c r="E157" s="89"/>
      <c r="F157" s="94">
        <v>275914.58</v>
      </c>
      <c r="G157" s="29" t="s">
        <v>144</v>
      </c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</row>
    <row r="158" spans="1:95" s="96" customFormat="1" ht="15.75" x14ac:dyDescent="0.25">
      <c r="A158" s="91">
        <v>44970</v>
      </c>
      <c r="B158" s="42" t="s">
        <v>17</v>
      </c>
      <c r="C158" s="92">
        <v>120</v>
      </c>
      <c r="D158" s="93" t="s">
        <v>145</v>
      </c>
      <c r="E158" s="89"/>
      <c r="F158" s="94">
        <v>38250.97</v>
      </c>
      <c r="G158" s="29" t="s">
        <v>146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</row>
    <row r="159" spans="1:95" s="96" customFormat="1" ht="15.75" x14ac:dyDescent="0.25">
      <c r="A159" s="91">
        <v>44970</v>
      </c>
      <c r="B159" s="42" t="s">
        <v>17</v>
      </c>
      <c r="C159" s="92">
        <v>61</v>
      </c>
      <c r="D159" s="93" t="s">
        <v>141</v>
      </c>
      <c r="E159" s="89"/>
      <c r="F159" s="94">
        <v>143523.16</v>
      </c>
      <c r="G159" s="29" t="s">
        <v>142</v>
      </c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</row>
    <row r="160" spans="1:95" s="96" customFormat="1" ht="15.75" x14ac:dyDescent="0.25">
      <c r="A160" s="91">
        <v>44970</v>
      </c>
      <c r="B160" s="42" t="s">
        <v>17</v>
      </c>
      <c r="C160" s="92">
        <v>75</v>
      </c>
      <c r="D160" s="93" t="s">
        <v>141</v>
      </c>
      <c r="E160" s="89"/>
      <c r="F160" s="94">
        <v>99004.35</v>
      </c>
      <c r="G160" s="29" t="s">
        <v>147</v>
      </c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</row>
    <row r="161" spans="1:7" ht="15.75" x14ac:dyDescent="0.25">
      <c r="A161" s="91"/>
      <c r="B161" s="42" t="s">
        <v>17</v>
      </c>
      <c r="C161" s="92"/>
      <c r="D161" s="97" t="s">
        <v>175</v>
      </c>
      <c r="E161" s="89"/>
      <c r="F161" s="98">
        <f>SUM(F154:F160)</f>
        <v>761588.38</v>
      </c>
      <c r="G161" s="29"/>
    </row>
    <row r="162" spans="1:7" ht="15.75" x14ac:dyDescent="0.25">
      <c r="A162" s="91"/>
      <c r="B162" s="99"/>
      <c r="C162" s="92"/>
      <c r="D162" s="97"/>
      <c r="E162" s="89"/>
      <c r="F162" s="98"/>
      <c r="G162" s="29"/>
    </row>
    <row r="163" spans="1:7" ht="15.75" x14ac:dyDescent="0.25">
      <c r="A163" s="100"/>
      <c r="B163" s="101"/>
      <c r="C163" s="102"/>
      <c r="D163" s="103" t="s">
        <v>148</v>
      </c>
      <c r="E163" s="104"/>
      <c r="F163" s="105"/>
      <c r="G163" s="106"/>
    </row>
    <row r="164" spans="1:7" ht="15.75" x14ac:dyDescent="0.25">
      <c r="A164" s="28">
        <v>44980</v>
      </c>
      <c r="B164" s="16" t="s">
        <v>17</v>
      </c>
      <c r="C164" s="81">
        <v>214</v>
      </c>
      <c r="D164" s="29" t="s">
        <v>149</v>
      </c>
      <c r="E164" s="29"/>
      <c r="F164" s="107">
        <v>1006443.27</v>
      </c>
      <c r="G164" s="32" t="s">
        <v>150</v>
      </c>
    </row>
    <row r="165" spans="1:7" ht="15.75" hidden="1" x14ac:dyDescent="0.25">
      <c r="A165" s="108"/>
      <c r="B165" s="16" t="s">
        <v>17</v>
      </c>
      <c r="C165" s="81"/>
      <c r="D165" s="109"/>
      <c r="E165" s="29"/>
      <c r="F165" s="110"/>
      <c r="G165" s="109"/>
    </row>
    <row r="166" spans="1:7" ht="15.75" x14ac:dyDescent="0.25">
      <c r="A166" s="108"/>
      <c r="B166" s="16" t="s">
        <v>17</v>
      </c>
      <c r="C166" s="81"/>
      <c r="D166" s="97" t="s">
        <v>176</v>
      </c>
      <c r="E166" s="29"/>
      <c r="F166" s="111">
        <f>SUM(F164:F165)</f>
        <v>1006443.27</v>
      </c>
      <c r="G166" s="109"/>
    </row>
    <row r="167" spans="1:7" ht="15.75" x14ac:dyDescent="0.25">
      <c r="A167" s="91"/>
      <c r="B167" s="99"/>
      <c r="C167" s="112"/>
      <c r="D167" s="97"/>
      <c r="E167" s="89"/>
      <c r="F167" s="98"/>
      <c r="G167" s="29"/>
    </row>
    <row r="168" spans="1:7" ht="15.75" x14ac:dyDescent="0.25">
      <c r="A168" s="83"/>
      <c r="B168" s="84"/>
      <c r="C168" s="84"/>
      <c r="D168" s="85" t="s">
        <v>136</v>
      </c>
      <c r="E168" s="84"/>
      <c r="F168" s="84"/>
      <c r="G168" s="16"/>
    </row>
    <row r="169" spans="1:7" ht="15.75" x14ac:dyDescent="0.25">
      <c r="A169" s="91">
        <v>44980</v>
      </c>
      <c r="B169" s="99" t="s">
        <v>17</v>
      </c>
      <c r="C169" s="92">
        <v>205</v>
      </c>
      <c r="D169" s="42" t="s">
        <v>151</v>
      </c>
      <c r="E169" s="89"/>
      <c r="F169" s="113">
        <v>30000</v>
      </c>
      <c r="G169" s="29" t="s">
        <v>152</v>
      </c>
    </row>
    <row r="170" spans="1:7" ht="15.75" x14ac:dyDescent="0.25">
      <c r="A170" s="91">
        <v>44980</v>
      </c>
      <c r="B170" s="99" t="s">
        <v>17</v>
      </c>
      <c r="C170" s="92">
        <v>216</v>
      </c>
      <c r="D170" s="42" t="s">
        <v>149</v>
      </c>
      <c r="E170" s="89"/>
      <c r="F170" s="113">
        <v>9896450.0299999993</v>
      </c>
      <c r="G170" s="29" t="s">
        <v>153</v>
      </c>
    </row>
    <row r="171" spans="1:7" ht="15.75" x14ac:dyDescent="0.25">
      <c r="A171" s="91"/>
      <c r="B171" s="99" t="s">
        <v>17</v>
      </c>
      <c r="C171" s="112"/>
      <c r="D171" s="97" t="s">
        <v>176</v>
      </c>
      <c r="E171" s="89"/>
      <c r="F171" s="114">
        <f>SUM(F169:F170)</f>
        <v>9926450.0299999993</v>
      </c>
      <c r="G171" s="29"/>
    </row>
    <row r="172" spans="1:7" ht="15.75" x14ac:dyDescent="0.25">
      <c r="A172" s="91"/>
      <c r="B172" s="99"/>
      <c r="C172" s="112"/>
      <c r="D172" s="97"/>
      <c r="E172" s="115"/>
      <c r="F172" s="116"/>
      <c r="G172" s="29"/>
    </row>
    <row r="173" spans="1:7" s="4" customFormat="1" ht="15.75" x14ac:dyDescent="0.25">
      <c r="A173" s="100"/>
      <c r="B173" s="101"/>
      <c r="C173" s="102"/>
      <c r="D173" s="103" t="s">
        <v>154</v>
      </c>
      <c r="E173" s="58"/>
      <c r="F173" s="117"/>
      <c r="G173" s="106"/>
    </row>
    <row r="174" spans="1:7" ht="17.25" customHeight="1" x14ac:dyDescent="0.25">
      <c r="A174" s="91">
        <v>44985</v>
      </c>
      <c r="B174" s="91" t="s">
        <v>17</v>
      </c>
      <c r="C174" s="112" t="s">
        <v>155</v>
      </c>
      <c r="D174" s="118" t="s">
        <v>156</v>
      </c>
      <c r="E174" s="115"/>
      <c r="F174" s="119">
        <v>403888.89</v>
      </c>
      <c r="G174" s="29" t="s">
        <v>157</v>
      </c>
    </row>
    <row r="175" spans="1:7" ht="15.75" x14ac:dyDescent="0.25">
      <c r="A175" s="91"/>
      <c r="B175" s="99"/>
      <c r="C175" s="112"/>
      <c r="D175" s="97" t="s">
        <v>158</v>
      </c>
      <c r="E175" s="115"/>
      <c r="F175" s="116">
        <f>SUM(F174)</f>
        <v>403888.89</v>
      </c>
      <c r="G175" s="29"/>
    </row>
    <row r="176" spans="1:7" ht="15.75" x14ac:dyDescent="0.25">
      <c r="A176" s="91"/>
      <c r="B176" s="99"/>
      <c r="C176" s="112"/>
      <c r="D176" s="97"/>
      <c r="E176" s="115"/>
      <c r="F176" s="116"/>
      <c r="G176" s="29"/>
    </row>
    <row r="177" spans="1:7" s="124" customFormat="1" ht="15.75" x14ac:dyDescent="0.25">
      <c r="A177" s="120"/>
      <c r="B177" s="101"/>
      <c r="C177" s="121"/>
      <c r="D177" s="103" t="s">
        <v>159</v>
      </c>
      <c r="E177" s="122"/>
      <c r="F177" s="117"/>
      <c r="G177" s="123"/>
    </row>
    <row r="178" spans="1:7" s="79" customFormat="1" ht="18" customHeight="1" x14ac:dyDescent="0.25">
      <c r="A178" s="125">
        <v>44985</v>
      </c>
      <c r="B178" s="126" t="s">
        <v>17</v>
      </c>
      <c r="C178" s="127" t="s">
        <v>155</v>
      </c>
      <c r="D178" s="118" t="s">
        <v>156</v>
      </c>
      <c r="E178" s="128"/>
      <c r="F178" s="119">
        <v>25924.84</v>
      </c>
      <c r="G178" s="106" t="s">
        <v>157</v>
      </c>
    </row>
    <row r="179" spans="1:7" s="133" customFormat="1" ht="15.75" x14ac:dyDescent="0.25">
      <c r="A179" s="129"/>
      <c r="B179" s="126"/>
      <c r="C179" s="130"/>
      <c r="D179" s="131" t="s">
        <v>160</v>
      </c>
      <c r="E179" s="132"/>
      <c r="F179" s="116">
        <f>SUM(F178)</f>
        <v>25924.84</v>
      </c>
      <c r="G179" s="123"/>
    </row>
    <row r="180" spans="1:7" ht="15.75" x14ac:dyDescent="0.25">
      <c r="A180" s="91"/>
      <c r="B180" s="99"/>
      <c r="C180" s="112"/>
      <c r="D180" s="97"/>
      <c r="E180" s="115"/>
      <c r="F180" s="116"/>
      <c r="G180" s="29"/>
    </row>
    <row r="181" spans="1:7" ht="16.5" thickBot="1" x14ac:dyDescent="0.3">
      <c r="A181" s="100"/>
      <c r="B181" s="101"/>
      <c r="C181" s="102"/>
      <c r="D181" s="134" t="s">
        <v>161</v>
      </c>
      <c r="E181" s="58"/>
      <c r="F181" s="135"/>
      <c r="G181" s="106"/>
    </row>
    <row r="182" spans="1:7" ht="15" customHeight="1" x14ac:dyDescent="0.25">
      <c r="A182" s="136">
        <v>44974</v>
      </c>
      <c r="B182" s="137" t="s">
        <v>17</v>
      </c>
      <c r="C182" s="138" t="s">
        <v>162</v>
      </c>
      <c r="D182" s="137" t="s">
        <v>163</v>
      </c>
      <c r="E182" s="139" t="s">
        <v>164</v>
      </c>
      <c r="F182" s="140">
        <v>350958.85</v>
      </c>
      <c r="G182" s="61" t="s">
        <v>163</v>
      </c>
    </row>
    <row r="183" spans="1:7" ht="16.5" thickBot="1" x14ac:dyDescent="0.3">
      <c r="A183" s="141"/>
      <c r="B183" s="53"/>
      <c r="C183" s="53"/>
      <c r="D183" s="54" t="s">
        <v>165</v>
      </c>
      <c r="E183" s="82">
        <f>E37+E43</f>
        <v>28423131</v>
      </c>
      <c r="F183" s="82">
        <f>F82+F147+F151+F161+F166+F171+F175+F179+F182</f>
        <v>23177897.670000002</v>
      </c>
      <c r="G183" s="56"/>
    </row>
    <row r="184" spans="1:7" s="4" customFormat="1" ht="14.25" customHeight="1" x14ac:dyDescent="0.25">
      <c r="A184" s="3"/>
      <c r="B184" s="3"/>
      <c r="C184" s="3"/>
      <c r="D184" s="142"/>
      <c r="E184" s="143"/>
      <c r="F184" s="143"/>
      <c r="G184" s="3"/>
    </row>
    <row r="185" spans="1:7" s="4" customFormat="1" ht="14.25" customHeight="1" x14ac:dyDescent="0.25">
      <c r="A185" s="3"/>
      <c r="B185" s="3"/>
      <c r="C185" s="3"/>
      <c r="D185" s="142"/>
      <c r="E185" s="143"/>
      <c r="F185" s="143"/>
      <c r="G185" s="3"/>
    </row>
    <row r="186" spans="1:7" s="4" customFormat="1" ht="14.25" customHeight="1" x14ac:dyDescent="0.25">
      <c r="A186" s="3"/>
      <c r="B186" s="3"/>
      <c r="C186" s="3"/>
      <c r="D186" s="142"/>
      <c r="E186" s="143"/>
      <c r="F186" s="143"/>
      <c r="G186" s="3"/>
    </row>
    <row r="187" spans="1:7" s="4" customFormat="1" ht="14.25" customHeight="1" x14ac:dyDescent="0.25">
      <c r="A187" s="155" t="s">
        <v>166</v>
      </c>
      <c r="B187" s="155"/>
      <c r="C187" s="155"/>
      <c r="D187" s="156" t="s">
        <v>167</v>
      </c>
      <c r="E187" s="156"/>
      <c r="F187" s="156"/>
      <c r="G187" s="145"/>
    </row>
    <row r="188" spans="1:7" s="4" customFormat="1" ht="14.25" customHeight="1" x14ac:dyDescent="0.25">
      <c r="A188" s="154" t="s">
        <v>168</v>
      </c>
      <c r="B188" s="154"/>
      <c r="C188" s="154"/>
      <c r="D188" s="154" t="s">
        <v>169</v>
      </c>
      <c r="E188" s="154"/>
      <c r="F188" s="154"/>
      <c r="G188" s="145"/>
    </row>
    <row r="189" spans="1:7" s="4" customFormat="1" ht="14.25" customHeight="1" x14ac:dyDescent="0.25">
      <c r="A189" s="146"/>
      <c r="B189" s="146"/>
      <c r="C189" s="146"/>
      <c r="D189" s="146"/>
      <c r="E189" s="146"/>
      <c r="F189" s="146"/>
      <c r="G189" s="145"/>
    </row>
    <row r="190" spans="1:7" s="4" customFormat="1" ht="14.25" customHeight="1" x14ac:dyDescent="0.25">
      <c r="A190" s="146"/>
      <c r="B190" s="146"/>
      <c r="C190" s="146"/>
      <c r="D190" s="146"/>
      <c r="E190" s="146"/>
      <c r="F190" s="146"/>
      <c r="G190" s="145"/>
    </row>
    <row r="191" spans="1:7" s="4" customFormat="1" ht="14.25" customHeight="1" x14ac:dyDescent="0.25">
      <c r="A191" s="1"/>
      <c r="B191" s="1"/>
      <c r="C191" s="1"/>
      <c r="D191" s="146"/>
      <c r="E191" s="146"/>
      <c r="F191" s="146"/>
      <c r="G191" s="145"/>
    </row>
    <row r="192" spans="1:7" s="4" customFormat="1" ht="14.25" customHeight="1" x14ac:dyDescent="0.25">
      <c r="A192" s="1"/>
      <c r="B192" s="1"/>
      <c r="C192" s="1"/>
      <c r="D192" s="146"/>
      <c r="E192" s="146"/>
      <c r="F192" s="146"/>
      <c r="G192" s="145"/>
    </row>
    <row r="193" spans="1:11" s="4" customFormat="1" ht="14.25" customHeight="1" x14ac:dyDescent="0.25">
      <c r="A193" s="146"/>
      <c r="B193" s="146"/>
      <c r="C193" s="146"/>
      <c r="D193" s="146"/>
      <c r="E193" s="146"/>
      <c r="F193" s="146"/>
      <c r="G193" s="147"/>
    </row>
    <row r="194" spans="1:11" s="4" customFormat="1" ht="14.25" customHeight="1" x14ac:dyDescent="0.25">
      <c r="A194" s="156" t="s">
        <v>170</v>
      </c>
      <c r="B194" s="156"/>
      <c r="C194" s="156"/>
      <c r="D194" s="156" t="s">
        <v>171</v>
      </c>
      <c r="E194" s="156"/>
      <c r="F194" s="156"/>
      <c r="G194" s="144"/>
    </row>
    <row r="195" spans="1:11" s="4" customFormat="1" ht="14.25" customHeight="1" x14ac:dyDescent="0.25">
      <c r="A195" s="155" t="s">
        <v>172</v>
      </c>
      <c r="B195" s="155"/>
      <c r="C195" s="155"/>
      <c r="D195" s="156" t="s">
        <v>173</v>
      </c>
      <c r="E195" s="156"/>
      <c r="F195" s="156"/>
      <c r="G195" s="145"/>
    </row>
    <row r="196" spans="1:11" s="4" customFormat="1" ht="14.25" customHeight="1" x14ac:dyDescent="0.25">
      <c r="A196" s="154" t="s">
        <v>174</v>
      </c>
      <c r="B196" s="154"/>
      <c r="C196" s="154"/>
      <c r="D196" s="154" t="s">
        <v>169</v>
      </c>
      <c r="E196" s="154"/>
      <c r="F196" s="154"/>
      <c r="G196" s="145"/>
    </row>
    <row r="197" spans="1:11" ht="15.75" x14ac:dyDescent="0.25">
      <c r="A197" s="146"/>
      <c r="B197" s="146"/>
      <c r="C197" s="146"/>
      <c r="D197" s="146"/>
      <c r="E197" s="146"/>
      <c r="F197" s="146"/>
      <c r="G197" s="145"/>
    </row>
    <row r="198" spans="1:11" ht="15.75" x14ac:dyDescent="0.25">
      <c r="A198" s="146"/>
      <c r="B198" s="146"/>
      <c r="C198" s="146"/>
      <c r="D198" s="146"/>
      <c r="E198" s="146"/>
      <c r="F198" s="146"/>
      <c r="G198" s="145"/>
    </row>
    <row r="199" spans="1:11" ht="15.75" x14ac:dyDescent="0.25">
      <c r="A199" s="146"/>
      <c r="B199" s="146"/>
      <c r="C199" s="146"/>
      <c r="D199" s="146"/>
      <c r="E199" s="146"/>
      <c r="F199" s="146"/>
      <c r="G199" s="145"/>
    </row>
    <row r="200" spans="1:11" ht="15.75" x14ac:dyDescent="0.25">
      <c r="A200" s="146"/>
      <c r="B200" s="146"/>
      <c r="C200" s="146"/>
      <c r="D200" s="146"/>
      <c r="E200" s="146"/>
      <c r="F200" s="146"/>
      <c r="G200" s="145"/>
    </row>
    <row r="201" spans="1:11" s="4" customFormat="1" ht="14.25" customHeight="1" x14ac:dyDescent="0.25">
      <c r="A201" s="146"/>
      <c r="B201" s="146"/>
      <c r="C201" s="146"/>
      <c r="D201" s="163" t="s">
        <v>178</v>
      </c>
      <c r="E201" s="163"/>
      <c r="F201" s="163"/>
      <c r="G201" s="145"/>
    </row>
    <row r="202" spans="1:11" s="4" customFormat="1" ht="14.25" customHeight="1" x14ac:dyDescent="0.25">
      <c r="A202" s="155"/>
      <c r="B202" s="155"/>
      <c r="C202" s="155"/>
      <c r="D202" s="164" t="s">
        <v>177</v>
      </c>
      <c r="E202" s="164"/>
      <c r="F202" s="164"/>
      <c r="G202" s="144"/>
    </row>
    <row r="203" spans="1:11" ht="15" customHeight="1" x14ac:dyDescent="0.25">
      <c r="A203" s="154"/>
      <c r="B203" s="154"/>
      <c r="C203" s="154"/>
      <c r="D203" s="165" t="s">
        <v>168</v>
      </c>
      <c r="E203" s="165"/>
      <c r="F203" s="165"/>
      <c r="G203" s="145"/>
    </row>
    <row r="204" spans="1:11" ht="15" customHeight="1" x14ac:dyDescent="0.25">
      <c r="A204" s="153"/>
      <c r="B204" s="153"/>
      <c r="C204" s="153"/>
      <c r="D204" s="153"/>
      <c r="E204" s="153"/>
      <c r="F204" s="153"/>
      <c r="G204" s="145"/>
    </row>
    <row r="205" spans="1:11" ht="15.75" x14ac:dyDescent="0.25">
      <c r="A205" s="146"/>
      <c r="B205" s="146"/>
      <c r="C205" s="146"/>
      <c r="D205" s="146"/>
      <c r="E205" s="146"/>
      <c r="F205" s="146"/>
      <c r="G205" s="145"/>
    </row>
    <row r="206" spans="1:11" s="10" customFormat="1" ht="19.5" customHeight="1" x14ac:dyDescent="0.25">
      <c r="A206" s="148"/>
      <c r="B206" s="148"/>
      <c r="C206" s="148"/>
      <c r="D206" s="148"/>
      <c r="E206" s="148"/>
      <c r="F206" s="148"/>
      <c r="G206" s="149"/>
      <c r="H206" s="150"/>
      <c r="I206" s="150"/>
      <c r="J206" s="150"/>
      <c r="K206" s="150"/>
    </row>
    <row r="207" spans="1:11" s="10" customFormat="1" ht="19.5" customHeight="1" x14ac:dyDescent="0.25">
      <c r="A207" s="148"/>
      <c r="B207" s="148"/>
      <c r="C207" s="148"/>
      <c r="D207" s="148"/>
      <c r="E207" s="148"/>
      <c r="F207" s="148"/>
      <c r="G207" s="149"/>
      <c r="H207" s="151"/>
      <c r="I207" s="151"/>
      <c r="J207" s="151"/>
      <c r="K207" s="152"/>
    </row>
    <row r="208" spans="1:11" s="10" customFormat="1" ht="19.5" customHeight="1" x14ac:dyDescent="0.25">
      <c r="A208" s="148"/>
      <c r="B208" s="148"/>
      <c r="C208" s="148"/>
      <c r="D208" s="148"/>
      <c r="E208" s="148"/>
      <c r="F208" s="148"/>
      <c r="G208" s="149"/>
      <c r="H208" s="151"/>
      <c r="I208" s="151"/>
      <c r="J208" s="151"/>
      <c r="K208" s="152"/>
    </row>
    <row r="209" spans="1:11" s="10" customFormat="1" ht="19.5" customHeight="1" x14ac:dyDescent="0.25">
      <c r="A209" s="148"/>
      <c r="B209" s="148"/>
      <c r="C209" s="148"/>
      <c r="D209" s="148"/>
      <c r="E209" s="148"/>
      <c r="F209" s="148"/>
      <c r="G209" s="149"/>
      <c r="H209" s="151"/>
      <c r="I209" s="151"/>
      <c r="J209" s="151"/>
      <c r="K209" s="152"/>
    </row>
    <row r="210" spans="1:11" s="10" customFormat="1" ht="19.5" customHeight="1" x14ac:dyDescent="0.25">
      <c r="A210"/>
      <c r="B210"/>
      <c r="C210"/>
      <c r="D210"/>
      <c r="E210"/>
      <c r="F210"/>
      <c r="G210"/>
      <c r="H210" s="151"/>
      <c r="I210" s="151"/>
      <c r="J210" s="151"/>
      <c r="K210" s="152"/>
    </row>
    <row r="211" spans="1:11" s="10" customFormat="1" ht="19.5" customHeight="1" x14ac:dyDescent="0.25">
      <c r="A211"/>
      <c r="B211"/>
      <c r="C211"/>
      <c r="D211"/>
      <c r="E211"/>
      <c r="F211"/>
      <c r="G211"/>
      <c r="H211" s="150"/>
      <c r="I211" s="150"/>
      <c r="J211" s="150"/>
      <c r="K211" s="150"/>
    </row>
    <row r="212" spans="1:11" s="10" customFormat="1" ht="14.25" customHeight="1" x14ac:dyDescent="0.25">
      <c r="A212"/>
      <c r="B212"/>
      <c r="C212"/>
      <c r="D212"/>
      <c r="E212"/>
      <c r="F212"/>
      <c r="G212"/>
    </row>
    <row r="213" spans="1:11" s="10" customFormat="1" ht="14.25" customHeight="1" x14ac:dyDescent="0.25">
      <c r="A213"/>
      <c r="B213"/>
      <c r="C213"/>
      <c r="D213"/>
      <c r="E213"/>
      <c r="F213"/>
      <c r="G213"/>
    </row>
    <row r="214" spans="1:11" s="10" customFormat="1" ht="14.25" customHeight="1" x14ac:dyDescent="0.25">
      <c r="A214"/>
      <c r="B214"/>
      <c r="C214"/>
      <c r="D214"/>
      <c r="E214"/>
      <c r="F214"/>
      <c r="G214"/>
    </row>
    <row r="215" spans="1:11" s="10" customFormat="1" ht="14.25" customHeight="1" x14ac:dyDescent="0.25">
      <c r="A215"/>
      <c r="B215"/>
      <c r="C215"/>
      <c r="D215"/>
      <c r="E215"/>
      <c r="F215"/>
      <c r="G215"/>
    </row>
    <row r="216" spans="1:11" s="10" customFormat="1" ht="14.25" customHeight="1" x14ac:dyDescent="0.25">
      <c r="A216"/>
      <c r="B216"/>
      <c r="C216"/>
      <c r="D216"/>
      <c r="E216"/>
      <c r="F216"/>
      <c r="G216"/>
    </row>
    <row r="217" spans="1:11" s="10" customFormat="1" ht="14.25" customHeight="1" x14ac:dyDescent="0.25">
      <c r="A217"/>
      <c r="B217"/>
      <c r="C217"/>
      <c r="D217"/>
      <c r="E217"/>
      <c r="F217"/>
      <c r="G217"/>
    </row>
    <row r="218" spans="1:11" s="10" customFormat="1" ht="14.25" customHeight="1" x14ac:dyDescent="0.25">
      <c r="A218"/>
      <c r="B218"/>
      <c r="C218"/>
      <c r="D218"/>
      <c r="E218"/>
      <c r="F218"/>
      <c r="G218"/>
    </row>
    <row r="219" spans="1:11" s="10" customFormat="1" ht="14.25" customHeight="1" x14ac:dyDescent="0.25">
      <c r="A219"/>
      <c r="B219"/>
      <c r="C219"/>
      <c r="D219"/>
      <c r="E219"/>
      <c r="F219"/>
      <c r="G219"/>
    </row>
    <row r="220" spans="1:11" s="10" customFormat="1" ht="19.5" customHeight="1" x14ac:dyDescent="0.25">
      <c r="A220"/>
      <c r="B220"/>
      <c r="C220"/>
      <c r="D220"/>
      <c r="E220"/>
      <c r="F220"/>
      <c r="G220"/>
      <c r="H220" s="150"/>
      <c r="I220" s="150"/>
      <c r="J220" s="150"/>
      <c r="K220" s="150"/>
    </row>
    <row r="221" spans="1:11" s="10" customFormat="1" ht="19.5" customHeight="1" x14ac:dyDescent="0.25">
      <c r="A221"/>
      <c r="B221"/>
      <c r="C221"/>
      <c r="D221"/>
      <c r="E221"/>
      <c r="F221"/>
      <c r="G221"/>
      <c r="H221" s="151"/>
      <c r="I221" s="151"/>
      <c r="J221" s="151"/>
      <c r="K221" s="152"/>
    </row>
    <row r="222" spans="1:11" s="10" customFormat="1" ht="14.25" customHeight="1" x14ac:dyDescent="0.25">
      <c r="A222"/>
      <c r="B222"/>
      <c r="C222"/>
      <c r="D222"/>
      <c r="E222"/>
      <c r="F222"/>
      <c r="G222"/>
    </row>
  </sheetData>
  <mergeCells count="18">
    <mergeCell ref="A5:F5"/>
    <mergeCell ref="A6:F6"/>
    <mergeCell ref="A8:F8"/>
    <mergeCell ref="A38:F38"/>
    <mergeCell ref="A202:C202"/>
    <mergeCell ref="D202:F202"/>
    <mergeCell ref="A187:C187"/>
    <mergeCell ref="D187:F187"/>
    <mergeCell ref="A188:C188"/>
    <mergeCell ref="D188:F188"/>
    <mergeCell ref="A194:C194"/>
    <mergeCell ref="D194:F194"/>
    <mergeCell ref="A195:C195"/>
    <mergeCell ref="D195:F195"/>
    <mergeCell ref="A196:C196"/>
    <mergeCell ref="D196:F196"/>
    <mergeCell ref="A203:C203"/>
    <mergeCell ref="D203:F203"/>
  </mergeCells>
  <dataValidations count="1">
    <dataValidation type="list" allowBlank="1" showInputMessage="1" promptTitle="ELEGIR TIPO DE INGRESO O EGRESO" sqref="B149 B169:B182 B154:B163 B167">
      <formula1>$H$7:$H$8</formula1>
    </dataValidation>
  </dataValidations>
  <pageMargins left="0.70866141732283472" right="0.70866141732283472" top="0.35433070866141736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2023-03-20T14:17:32Z</cp:lastPrinted>
  <dcterms:created xsi:type="dcterms:W3CDTF">2023-03-16T13:48:49Z</dcterms:created>
  <dcterms:modified xsi:type="dcterms:W3CDTF">2023-03-20T14:17:34Z</dcterms:modified>
</cp:coreProperties>
</file>