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ABRIL\"/>
    </mc:Choice>
  </mc:AlternateContent>
  <bookViews>
    <workbookView xWindow="0" yWindow="0" windowWidth="20490" windowHeight="7620"/>
  </bookViews>
  <sheets>
    <sheet name="Abril 23" sheetId="1" r:id="rId1"/>
    <sheet name="Hoja1" sheetId="2" r:id="rId2"/>
  </sheets>
  <definedNames>
    <definedName name="_xlnm.Print_Area" localSheetId="0">'Abril 23'!$A$1:$F$199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1" l="1"/>
  <c r="F159" i="1"/>
  <c r="F154" i="1"/>
  <c r="F149" i="1"/>
  <c r="F145" i="1"/>
  <c r="F137" i="1"/>
  <c r="F129" i="1"/>
  <c r="F79" i="1"/>
  <c r="F46" i="1"/>
  <c r="F166" i="1" s="1"/>
  <c r="E43" i="1"/>
  <c r="E38" i="1"/>
  <c r="E166" i="1" s="1"/>
</calcChain>
</file>

<file path=xl/sharedStrings.xml><?xml version="1.0" encoding="utf-8"?>
<sst xmlns="http://schemas.openxmlformats.org/spreadsheetml/2006/main" count="411" uniqueCount="167">
  <si>
    <t>Cód. Doc.:   FO-DF-025</t>
  </si>
  <si>
    <t>Versión:  00</t>
  </si>
  <si>
    <t>Responsable:  Direccion Adm. y Financ.</t>
  </si>
  <si>
    <t>RELACIÓN DE INGRESOS Y EGRESOS</t>
  </si>
  <si>
    <t>Del 01 al 30 de ABRIL 2023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</si>
  <si>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</si>
  <si>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</si>
  <si>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</si>
  <si>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</si>
  <si>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</si>
  <si>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</si>
  <si>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</si>
  <si>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</si>
  <si>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</si>
  <si>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</si>
  <si>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</si>
  <si>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</si>
  <si>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</si>
  <si>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INGRESOS POR DEDUCCION RECIBIDA (INVERSION)</t>
  </si>
  <si>
    <t>INGRESOS POR DEDUCCION RECIBIDA (NOMINA )</t>
  </si>
  <si>
    <t>INGRESOS POR DEDUCCION RECIBIDA (ELECTRICIDAD )</t>
  </si>
  <si>
    <t>TOTAL TRANSFERENCIAS GUBERNAMENTALES</t>
  </si>
  <si>
    <t>EGRESOS  MEDIANTE TRANSFERENCIA AL EXTERIOR 210-1031650</t>
  </si>
  <si>
    <t>NO PAGOS REALIZADOS EN ABRIL</t>
  </si>
  <si>
    <t>TOTAL TRANSFERENCIA AL EXTERIOR</t>
  </si>
  <si>
    <t>EGRESOS MEDIANTE CHEQUES FONDO GENERALES 210-1031650</t>
  </si>
  <si>
    <t>CHEQUE</t>
  </si>
  <si>
    <t>ZAMORA ZUTO ADORNOS SRL</t>
  </si>
  <si>
    <t xml:space="preserve">PAGO PROVEEDOR </t>
  </si>
  <si>
    <t>CARLOS SHEPHARD DE JESUS</t>
  </si>
  <si>
    <t>PAGO DE SALARIO MES DE MARZO 2023</t>
  </si>
  <si>
    <t>MAGELIA I. GUERRERO</t>
  </si>
  <si>
    <t>REPOSICION DE FONDO DE CAJA ESPECIAL</t>
  </si>
  <si>
    <t>ELICIEN DELICIEN LUIS</t>
  </si>
  <si>
    <t>RODOLFO ANT. CHAVEZ</t>
  </si>
  <si>
    <t>PRESTACIONES PAGO 1/4</t>
  </si>
  <si>
    <t>GILBERTO VLADIMIR</t>
  </si>
  <si>
    <t>Nulo</t>
  </si>
  <si>
    <t>ALQUILER DE VEHICULO MES DE MARZO 2023</t>
  </si>
  <si>
    <t>GIOVANNI HERRERA JAVIER</t>
  </si>
  <si>
    <t>SAIDRY SOLIMAN HIDALGO</t>
  </si>
  <si>
    <t>EDUARD ALEXIS</t>
  </si>
  <si>
    <t>PAGO LOCAL MES DE MARZO</t>
  </si>
  <si>
    <t>MARCOS A. MORALEZ</t>
  </si>
  <si>
    <t>HORAS EXTRAS MES DE FEBRERO 2023</t>
  </si>
  <si>
    <t>COLECTOR DE IMPUESTOS</t>
  </si>
  <si>
    <t>PAGO DEL IR-17 MES DE MARZO</t>
  </si>
  <si>
    <t>YULY CEDEÑO</t>
  </si>
  <si>
    <t>REPOSICION DE CAJA CHICA</t>
  </si>
  <si>
    <t>PAGO DEL ITBIS MES DE MARZO 2023</t>
  </si>
  <si>
    <t>FERNANDO ALVAREZ</t>
  </si>
  <si>
    <t>PAGO DE SALARIO MES DE ABRIL 2023</t>
  </si>
  <si>
    <t>DANIEL MEDINA RODRIGUEZ</t>
  </si>
  <si>
    <t>RICARDO RIJO RODRIGUEZ</t>
  </si>
  <si>
    <t>WARREN ANDRES ALCANTARA</t>
  </si>
  <si>
    <t>VALENTIN ROSARIO ENCARNACION</t>
  </si>
  <si>
    <t>CIPRIAN MANZUETA SANCHES</t>
  </si>
  <si>
    <t>JHONATAN RAMOS SANTANA</t>
  </si>
  <si>
    <t>VICTOR MANUEL MERAN FLORENTINO</t>
  </si>
  <si>
    <t>JOSE MANUEL POLANCO</t>
  </si>
  <si>
    <t>CAONEX ERNESTO DE LOS SANTOS</t>
  </si>
  <si>
    <t>VICENTE CIPRIAN RIVERA</t>
  </si>
  <si>
    <t>RAFAEL JUNIOR RODRIGUEZ</t>
  </si>
  <si>
    <t>PRESTACIONES PAGO 2/4</t>
  </si>
  <si>
    <t>JOSE VIRGILIO ROSARIO</t>
  </si>
  <si>
    <t>TOTAL CHEQUES EMITIDOS FONDOS GENERAL</t>
  </si>
  <si>
    <t>EGRESOS TRANSFERENCIAS LOCALES 210-1031650</t>
  </si>
  <si>
    <t>JOSE A. ZORRILLA</t>
  </si>
  <si>
    <t>PAGO DE ALQUILER LOCAL MES DE MARZO 2023</t>
  </si>
  <si>
    <t>SIRA RODRIGUEZ</t>
  </si>
  <si>
    <t>PAGO DE ALQUILER DE VEHICULO MES DE MARZO 2023</t>
  </si>
  <si>
    <t>JUANA E. POLONIA</t>
  </si>
  <si>
    <t>SATURNINO MEJIA</t>
  </si>
  <si>
    <t>MERCEDES J. MATHIE</t>
  </si>
  <si>
    <t>LUCIA LAUREANO</t>
  </si>
  <si>
    <t>DOMINGO CACERES</t>
  </si>
  <si>
    <t>JOSE TERRERO</t>
  </si>
  <si>
    <t>DULCE M. DE LA CRUZ</t>
  </si>
  <si>
    <t>DOMINGA DOMINGUEZ</t>
  </si>
  <si>
    <t>ARISMEDI VARGA</t>
  </si>
  <si>
    <t>ANDRES DECHAMPS</t>
  </si>
  <si>
    <t>LUIS A. MUÑOS</t>
  </si>
  <si>
    <t>PAGO DE DIETA CONSEJO DE SECCION (180-2023)</t>
  </si>
  <si>
    <t>JOSEPH PILIER</t>
  </si>
  <si>
    <t>FAVIO A. NOEL</t>
  </si>
  <si>
    <t>IVELISSE MERCEDES</t>
  </si>
  <si>
    <t>ANA M. GUERRERO</t>
  </si>
  <si>
    <t>JACQUELINE FERNANDEZ</t>
  </si>
  <si>
    <t>WANDY BATISTA</t>
  </si>
  <si>
    <t>CHICHI FLORIMON</t>
  </si>
  <si>
    <t>BENITO YEDIS</t>
  </si>
  <si>
    <t>ALMUERZO GUARDIA CALETA</t>
  </si>
  <si>
    <t>MATEIROSA</t>
  </si>
  <si>
    <t>DOMINGA GUILAMO</t>
  </si>
  <si>
    <t>DIETA Y VIATICO</t>
  </si>
  <si>
    <t>PAGO SUMINISTRO REUNION CONSEJO (180-2023)</t>
  </si>
  <si>
    <t>VICTOR A. DE OLEO</t>
  </si>
  <si>
    <t>TOMAS SILVESTRE</t>
  </si>
  <si>
    <t>FRANCISCO MEJIA SANTANA</t>
  </si>
  <si>
    <t>KEMEL OMAR NEMER</t>
  </si>
  <si>
    <t>BRANDER J. RAMIREZ</t>
  </si>
  <si>
    <t>MANUEL CEDEÑO</t>
  </si>
  <si>
    <t>MATOR &amp; COMP</t>
  </si>
  <si>
    <t>PAGO PROVEEDOR</t>
  </si>
  <si>
    <t>5942 A</t>
  </si>
  <si>
    <t>MARTIN GILBERTO TAVAREZ</t>
  </si>
  <si>
    <t>JOSE MIGUEL OLIVER</t>
  </si>
  <si>
    <t>PAGO DE ALQUILER LOCAL, ENERO, FEB, MARZO 20223</t>
  </si>
  <si>
    <t xml:space="preserve">DIETA Y VIATICO </t>
  </si>
  <si>
    <t>TALLERES RAP SRL</t>
  </si>
  <si>
    <t>GERMAN OSORIA</t>
  </si>
  <si>
    <t>DIETA ANALISTA SIGET</t>
  </si>
  <si>
    <t>JUNIOR DAMASO</t>
  </si>
  <si>
    <t>BIENVENIDO RODRIGUEZ</t>
  </si>
  <si>
    <t>LADY UBIERA</t>
  </si>
  <si>
    <t>DEVOLUCION POR GASTOS EDUCATIVO LEY 179-09</t>
  </si>
  <si>
    <t>MAPFRE BHD COMPAÑÍA DE SEGURO</t>
  </si>
  <si>
    <t>PAGO DE SEGURO  DE VEHICULO</t>
  </si>
  <si>
    <t>TOTAL DE EGRESOS MEDIANTE TRANSFERENCIAS LOCALES</t>
  </si>
  <si>
    <t>EGRESOS  VIAS SIGEF (FONDO 0100)</t>
  </si>
  <si>
    <t>ENERGIA ELECTRICA</t>
  </si>
  <si>
    <t>PAGO DE ENERGIA ELECTRICA MES FEBRERO 2023</t>
  </si>
  <si>
    <t>RAMON AN. QUEZADA</t>
  </si>
  <si>
    <t>PAGO A PROVEEDOR</t>
  </si>
  <si>
    <t>RENUEVO INDUSTRIAL SRL</t>
  </si>
  <si>
    <t>TOTAL EGRESOS TRANSFERENCIAS A TRAVES DEL SIGEF</t>
  </si>
  <si>
    <t>EGRESOS VIAS SIGEF (FONDO 9995)</t>
  </si>
  <si>
    <t>ALMACENES DEL NORTE SRL</t>
  </si>
  <si>
    <t xml:space="preserve">PAGO A PROVEDOR </t>
  </si>
  <si>
    <t>SUMATEP SRL</t>
  </si>
  <si>
    <t>284-1</t>
  </si>
  <si>
    <t>FRANCISCO B. SANTILLANA RODRIGUEZ</t>
  </si>
  <si>
    <t xml:space="preserve">SEGUROS UNIVERSAL </t>
  </si>
  <si>
    <t>EGRESOS VIAS SIGEF (FONDO  0100)</t>
  </si>
  <si>
    <t>NOMINA EMPLEADOS FIJOS</t>
  </si>
  <si>
    <t>PAGO DE NOMINA EMPLEADOS FIJOS ABRIL 2023</t>
  </si>
  <si>
    <t>TOTAL DE EGRESOS A TRAVES DEL SIGEF</t>
  </si>
  <si>
    <t>597-1</t>
  </si>
  <si>
    <t>NOMINA PERSONAL VIGILANCIA</t>
  </si>
  <si>
    <t>PAGO DE NOMINA PERSONAL VIGILANCIA ABRIL 2023</t>
  </si>
  <si>
    <t>599-1</t>
  </si>
  <si>
    <t>NOMINA PERSONAL FIJO</t>
  </si>
  <si>
    <t>PAGO DE NOMINA PERSONAL FIJO ABRIL 2023</t>
  </si>
  <si>
    <t>PAGOS POR RETENCIONES VIA TESORRERIA A LA DGII FONFO 100</t>
  </si>
  <si>
    <t>TESORERIA</t>
  </si>
  <si>
    <t>5% POR ADQUISICION DE BIENES</t>
  </si>
  <si>
    <t>PAGO A LA DGII VIA TESORERIA ABRIL 2023</t>
  </si>
  <si>
    <t xml:space="preserve">18% ITBIS RETENIDO 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</si>
  <si>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</si>
  <si>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</si>
  <si>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</si>
  <si>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</si>
  <si>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 xml:space="preserve">  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</si>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</sst>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 vertical="top"/>
    </xf>
    <xf numFmtId="0" fontId="12" fillId="2" borderId="0" xfId="0" applyFont="1" applyFill="1" applyBorder="1" applyAlignment="1">
      <alignment horizontal="center" vertical="top"/>
    </xf>
    <xf numFmtId="0" fontId="0" fillId="0" borderId="0" xfId="0" applyFont="1" applyFill="1"/>
    <xf numFmtId="0" fontId="0" fillId="4" borderId="0" xfId="0" applyFill="1"/>
    <xf numFmtId="0" fontId="0" fillId="2" borderId="0" xfId="0" applyFill="1"/>
    <xf numFmtId="0" fontId="2" fillId="0" borderId="0" xfId="0" applyFont="1"/>
    <xf numFmtId="0" fontId="0" fillId="4" borderId="0" xfId="0" applyFont="1" applyFill="1"/>
    <xf numFmtId="0" fontId="2" fillId="4" borderId="0" xfId="0" applyFont="1" applyFill="1"/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10" fillId="0" borderId="6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15" xfId="0" applyFont="1" applyBorder="1"/>
    <xf numFmtId="14" fontId="3" fillId="0" borderId="16" xfId="0" applyNumberFormat="1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Border="1"/>
    <xf numFmtId="3" fontId="3" fillId="0" borderId="2" xfId="0" applyNumberFormat="1" applyFont="1" applyBorder="1"/>
    <xf numFmtId="0" fontId="3" fillId="0" borderId="18" xfId="0" applyFont="1" applyBorder="1" applyAlignment="1">
      <alignment horizontal="right"/>
    </xf>
    <xf numFmtId="0" fontId="3" fillId="0" borderId="19" xfId="0" applyFont="1" applyBorder="1"/>
    <xf numFmtId="0" fontId="11" fillId="0" borderId="19" xfId="0" applyFont="1" applyBorder="1" applyAlignment="1">
      <alignment horizontal="left" vertical="top"/>
    </xf>
    <xf numFmtId="43" fontId="11" fillId="0" borderId="19" xfId="1" applyFont="1" applyBorder="1"/>
    <xf numFmtId="0" fontId="3" fillId="0" borderId="20" xfId="0" applyFont="1" applyBorder="1"/>
    <xf numFmtId="0" fontId="3" fillId="0" borderId="21" xfId="0" applyFont="1" applyBorder="1" applyAlignment="1">
      <alignment horizontal="right"/>
    </xf>
    <xf numFmtId="0" fontId="3" fillId="0" borderId="21" xfId="0" applyFont="1" applyBorder="1"/>
    <xf numFmtId="0" fontId="11" fillId="0" borderId="22" xfId="0" applyFont="1" applyBorder="1" applyAlignment="1">
      <alignment horizontal="left" vertical="top"/>
    </xf>
    <xf numFmtId="43" fontId="11" fillId="0" borderId="21" xfId="1" applyFont="1" applyBorder="1"/>
    <xf numFmtId="0" fontId="3" fillId="0" borderId="22" xfId="0" applyFont="1" applyBorder="1"/>
    <xf numFmtId="0" fontId="12" fillId="2" borderId="22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14" fontId="3" fillId="0" borderId="16" xfId="0" applyNumberFormat="1" applyFont="1" applyBorder="1"/>
    <xf numFmtId="43" fontId="3" fillId="0" borderId="2" xfId="1" applyFont="1" applyBorder="1" applyAlignment="1">
      <alignment horizontal="right"/>
    </xf>
    <xf numFmtId="14" fontId="3" fillId="0" borderId="23" xfId="0" applyNumberFormat="1" applyFont="1" applyBorder="1"/>
    <xf numFmtId="0" fontId="3" fillId="0" borderId="6" xfId="0" applyFont="1" applyBorder="1"/>
    <xf numFmtId="0" fontId="3" fillId="0" borderId="24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14" fontId="3" fillId="0" borderId="9" xfId="0" applyNumberFormat="1" applyFont="1" applyBorder="1"/>
    <xf numFmtId="14" fontId="3" fillId="0" borderId="7" xfId="0" applyNumberFormat="1" applyFont="1" applyBorder="1"/>
    <xf numFmtId="0" fontId="3" fillId="0" borderId="25" xfId="0" applyFont="1" applyBorder="1"/>
    <xf numFmtId="0" fontId="11" fillId="0" borderId="6" xfId="0" applyFont="1" applyBorder="1" applyAlignment="1">
      <alignment horizontal="left" vertical="top"/>
    </xf>
    <xf numFmtId="43" fontId="11" fillId="0" borderId="2" xfId="0" applyNumberFormat="1" applyFont="1" applyBorder="1"/>
    <xf numFmtId="0" fontId="3" fillId="0" borderId="26" xfId="0" applyFont="1" applyBorder="1"/>
    <xf numFmtId="0" fontId="3" fillId="0" borderId="27" xfId="0" applyFont="1" applyBorder="1"/>
    <xf numFmtId="0" fontId="11" fillId="0" borderId="27" xfId="0" applyFont="1" applyBorder="1" applyAlignment="1">
      <alignment horizontal="left" vertical="top"/>
    </xf>
    <xf numFmtId="43" fontId="11" fillId="0" borderId="14" xfId="0" applyNumberFormat="1" applyFont="1" applyBorder="1"/>
    <xf numFmtId="0" fontId="3" fillId="0" borderId="14" xfId="0" applyFont="1" applyBorder="1"/>
    <xf numFmtId="14" fontId="3" fillId="3" borderId="23" xfId="0" applyNumberFormat="1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vertical="top"/>
    </xf>
    <xf numFmtId="43" fontId="11" fillId="3" borderId="27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3" fillId="0" borderId="12" xfId="0" applyFont="1" applyFill="1" applyBorder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4" fontId="3" fillId="0" borderId="25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8" xfId="0" applyFont="1" applyBorder="1"/>
    <xf numFmtId="14" fontId="3" fillId="0" borderId="21" xfId="0" applyNumberFormat="1" applyFont="1" applyBorder="1" applyAlignment="1">
      <alignment horizontal="right"/>
    </xf>
    <xf numFmtId="0" fontId="3" fillId="0" borderId="4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43" fontId="11" fillId="4" borderId="21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43" fontId="11" fillId="2" borderId="21" xfId="1" applyFont="1" applyFill="1" applyBorder="1" applyAlignment="1">
      <alignment horizontal="left" vertical="top"/>
    </xf>
    <xf numFmtId="0" fontId="3" fillId="2" borderId="6" xfId="0" applyFont="1" applyFill="1" applyBorder="1"/>
    <xf numFmtId="43" fontId="3" fillId="0" borderId="6" xfId="1" applyFont="1" applyBorder="1"/>
    <xf numFmtId="14" fontId="3" fillId="0" borderId="29" xfId="0" applyNumberFormat="1" applyFont="1" applyBorder="1" applyAlignment="1">
      <alignment horizontal="right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1" xfId="0" applyFont="1" applyFill="1" applyBorder="1" applyAlignment="1">
      <alignment horizontal="center" vertical="top"/>
    </xf>
    <xf numFmtId="43" fontId="11" fillId="4" borderId="22" xfId="1" applyFont="1" applyFill="1" applyBorder="1" applyAlignment="1">
      <alignment horizontal="left" vertical="top"/>
    </xf>
    <xf numFmtId="43" fontId="11" fillId="2" borderId="22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2" xfId="0" applyFont="1" applyFill="1" applyBorder="1" applyAlignment="1">
      <alignment horizontal="left" vertical="top"/>
    </xf>
    <xf numFmtId="43" fontId="3" fillId="4" borderId="22" xfId="1" applyFont="1" applyFill="1" applyBorder="1" applyAlignment="1">
      <alignment horizontal="left" vertical="top"/>
    </xf>
    <xf numFmtId="9" fontId="3" fillId="4" borderId="22" xfId="0" applyNumberFormat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top"/>
    </xf>
    <xf numFmtId="0" fontId="11" fillId="4" borderId="6" xfId="0" applyFont="1" applyFill="1" applyBorder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center" vertical="top"/>
    </xf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2" xfId="0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left" vertical="top"/>
    </xf>
    <xf numFmtId="43" fontId="3" fillId="2" borderId="22" xfId="1" applyFont="1" applyFill="1" applyBorder="1" applyAlignment="1">
      <alignment horizontal="left" vertical="top"/>
    </xf>
    <xf numFmtId="14" fontId="3" fillId="0" borderId="16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 wrapText="1"/>
    </xf>
    <xf numFmtId="0" fontId="12" fillId="4" borderId="17" xfId="0" applyFont="1" applyFill="1" applyBorder="1" applyAlignment="1">
      <alignment horizontal="center" vertical="top"/>
    </xf>
    <xf numFmtId="43" fontId="3" fillId="4" borderId="17" xfId="1" applyFont="1" applyFill="1" applyBorder="1" applyAlignment="1">
      <alignment horizontal="left" vertical="top"/>
    </xf>
    <xf numFmtId="0" fontId="3" fillId="0" borderId="30" xfId="0" applyFont="1" applyBorder="1"/>
    <xf numFmtId="0" fontId="3" fillId="0" borderId="18" xfId="0" applyFont="1" applyBorder="1"/>
    <xf numFmtId="43" fontId="11" fillId="0" borderId="19" xfId="0" applyNumberFormat="1" applyFont="1" applyBorder="1"/>
    <xf numFmtId="0" fontId="7" fillId="4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73180" cy="762000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318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20"/>
  <sheetViews>
    <sheetView tabSelected="1" topLeftCell="A165" workbookViewId="0">
      <selection activeCell="G185" sqref="G185"/>
    </sheetView>
  </sheetViews>
  <sheetFormatPr baseColWidth="10" defaultRowHeight="15" x14ac:dyDescent="0.25"/>
  <cols>
    <col min="1" max="1" width="12.85546875" customWidth="1"/>
    <col min="2" max="2" width="16" customWidth="1"/>
    <col min="3" max="3" width="9.5703125" customWidth="1"/>
    <col min="4" max="4" width="56.42578125" customWidth="1"/>
    <col min="5" max="5" width="26.7109375" customWidth="1"/>
    <col min="6" max="6" width="19.85546875" customWidth="1"/>
    <col min="7" max="7" width="5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73" t="s">
        <v>3</v>
      </c>
      <c r="B4" s="173"/>
      <c r="C4" s="173"/>
      <c r="D4" s="173"/>
      <c r="E4" s="173"/>
      <c r="F4" s="173"/>
      <c r="G4" s="3"/>
    </row>
    <row r="5" spans="1:261" s="4" customFormat="1" ht="14.25" customHeight="1" x14ac:dyDescent="0.25">
      <c r="A5" s="174" t="s">
        <v>4</v>
      </c>
      <c r="B5" s="174"/>
      <c r="C5" s="174"/>
      <c r="D5" s="174"/>
      <c r="E5" s="174"/>
      <c r="F5" s="174"/>
      <c r="G5" s="3"/>
      <c r="H5" s="5"/>
      <c r="I5" s="5"/>
    </row>
    <row r="6" spans="1:261" s="7" customFormat="1" ht="14.25" customHeight="1" x14ac:dyDescent="0.25">
      <c r="A6" s="37" t="s">
        <v>5</v>
      </c>
      <c r="B6" s="37" t="s">
        <v>6</v>
      </c>
      <c r="C6" s="38" t="s">
        <v>7</v>
      </c>
      <c r="D6" s="37" t="s">
        <v>8</v>
      </c>
      <c r="E6" s="39" t="s">
        <v>9</v>
      </c>
      <c r="F6" s="40" t="s">
        <v>10</v>
      </c>
      <c r="G6" s="40" t="s">
        <v>11</v>
      </c>
      <c r="H6" s="6"/>
    </row>
    <row r="7" spans="1:261" s="42" customFormat="1" ht="14.25" customHeight="1" x14ac:dyDescent="0.25">
      <c r="A7" s="175" t="s">
        <v>12</v>
      </c>
      <c r="B7" s="176"/>
      <c r="C7" s="176"/>
      <c r="D7" s="176"/>
      <c r="E7" s="176"/>
      <c r="F7" s="177"/>
      <c r="G7" s="41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</row>
    <row r="8" spans="1:261" ht="15.75" x14ac:dyDescent="0.25">
      <c r="A8" s="43">
        <v>45017</v>
      </c>
      <c r="B8" s="44" t="s">
        <v>13</v>
      </c>
      <c r="C8" s="44"/>
      <c r="D8" s="44" t="s">
        <v>14</v>
      </c>
      <c r="E8" s="45">
        <v>162858</v>
      </c>
      <c r="F8" s="46"/>
      <c r="G8" s="47"/>
    </row>
    <row r="9" spans="1:261" ht="15.75" x14ac:dyDescent="0.25">
      <c r="A9" s="43">
        <v>45018</v>
      </c>
      <c r="B9" s="44" t="s">
        <v>13</v>
      </c>
      <c r="C9" s="44"/>
      <c r="D9" s="44" t="s">
        <v>14</v>
      </c>
      <c r="E9" s="45">
        <v>15955</v>
      </c>
      <c r="F9" s="46"/>
      <c r="G9" s="47"/>
    </row>
    <row r="10" spans="1:261" ht="15.75" x14ac:dyDescent="0.25">
      <c r="A10" s="43">
        <v>45019</v>
      </c>
      <c r="B10" s="44" t="s">
        <v>13</v>
      </c>
      <c r="C10" s="44"/>
      <c r="D10" s="44" t="s">
        <v>14</v>
      </c>
      <c r="E10" s="45">
        <v>593687</v>
      </c>
      <c r="F10" s="46"/>
      <c r="G10" s="47"/>
    </row>
    <row r="11" spans="1:261" ht="15.75" x14ac:dyDescent="0.25">
      <c r="A11" s="43">
        <v>45020</v>
      </c>
      <c r="B11" s="44" t="s">
        <v>13</v>
      </c>
      <c r="C11" s="44"/>
      <c r="D11" s="44" t="s">
        <v>14</v>
      </c>
      <c r="E11" s="45">
        <v>438125</v>
      </c>
      <c r="F11" s="46"/>
      <c r="G11" s="47"/>
    </row>
    <row r="12" spans="1:261" ht="15.75" x14ac:dyDescent="0.25">
      <c r="A12" s="43">
        <v>45021</v>
      </c>
      <c r="B12" s="44" t="s">
        <v>13</v>
      </c>
      <c r="C12" s="44"/>
      <c r="D12" s="44" t="s">
        <v>14</v>
      </c>
      <c r="E12" s="45">
        <v>396585</v>
      </c>
      <c r="F12" s="46"/>
      <c r="G12" s="47"/>
    </row>
    <row r="13" spans="1:261" ht="15.75" x14ac:dyDescent="0.25">
      <c r="A13" s="43">
        <v>45022</v>
      </c>
      <c r="B13" s="44" t="s">
        <v>13</v>
      </c>
      <c r="C13" s="44"/>
      <c r="D13" s="44" t="s">
        <v>14</v>
      </c>
      <c r="E13" s="45">
        <v>103695</v>
      </c>
      <c r="F13" s="46"/>
      <c r="G13" s="47"/>
    </row>
    <row r="14" spans="1:261" ht="15.75" x14ac:dyDescent="0.25">
      <c r="A14" s="43">
        <v>45023</v>
      </c>
      <c r="B14" s="44" t="s">
        <v>13</v>
      </c>
      <c r="C14" s="44"/>
      <c r="D14" s="44" t="s">
        <v>14</v>
      </c>
      <c r="E14" s="45">
        <v>5795</v>
      </c>
      <c r="F14" s="46"/>
      <c r="G14" s="47"/>
    </row>
    <row r="15" spans="1:261" ht="15.75" x14ac:dyDescent="0.25">
      <c r="A15" s="43">
        <v>45024</v>
      </c>
      <c r="B15" s="44" t="s">
        <v>13</v>
      </c>
      <c r="C15" s="44"/>
      <c r="D15" s="44" t="s">
        <v>14</v>
      </c>
      <c r="E15" s="45">
        <v>19980</v>
      </c>
      <c r="F15" s="46"/>
      <c r="G15" s="47"/>
    </row>
    <row r="16" spans="1:261" ht="15.75" x14ac:dyDescent="0.25">
      <c r="A16" s="43">
        <v>45025</v>
      </c>
      <c r="B16" s="44" t="s">
        <v>13</v>
      </c>
      <c r="C16" s="44"/>
      <c r="D16" s="44" t="s">
        <v>14</v>
      </c>
      <c r="E16" s="45">
        <v>4827</v>
      </c>
      <c r="F16" s="46"/>
      <c r="G16" s="47"/>
    </row>
    <row r="17" spans="1:7" ht="15.75" x14ac:dyDescent="0.25">
      <c r="A17" s="43">
        <v>45026</v>
      </c>
      <c r="B17" s="44" t="s">
        <v>13</v>
      </c>
      <c r="C17" s="44"/>
      <c r="D17" s="44" t="s">
        <v>14</v>
      </c>
      <c r="E17" s="45">
        <v>504317</v>
      </c>
      <c r="F17" s="46"/>
      <c r="G17" s="47"/>
    </row>
    <row r="18" spans="1:7" ht="15.75" x14ac:dyDescent="0.25">
      <c r="A18" s="43">
        <v>45027</v>
      </c>
      <c r="B18" s="44" t="s">
        <v>13</v>
      </c>
      <c r="C18" s="44"/>
      <c r="D18" s="44" t="s">
        <v>14</v>
      </c>
      <c r="E18" s="45">
        <v>555935</v>
      </c>
      <c r="F18" s="46"/>
      <c r="G18" s="47"/>
    </row>
    <row r="19" spans="1:7" ht="15.75" x14ac:dyDescent="0.25">
      <c r="A19" s="43">
        <v>45028</v>
      </c>
      <c r="B19" s="44" t="s">
        <v>13</v>
      </c>
      <c r="C19" s="44"/>
      <c r="D19" s="44" t="s">
        <v>14</v>
      </c>
      <c r="E19" s="45">
        <v>553143</v>
      </c>
      <c r="F19" s="46"/>
      <c r="G19" s="47"/>
    </row>
    <row r="20" spans="1:7" ht="15.75" x14ac:dyDescent="0.25">
      <c r="A20" s="43">
        <v>45029</v>
      </c>
      <c r="B20" s="44" t="s">
        <v>13</v>
      </c>
      <c r="C20" s="44"/>
      <c r="D20" s="44" t="s">
        <v>14</v>
      </c>
      <c r="E20" s="45">
        <v>416698</v>
      </c>
      <c r="F20" s="46"/>
      <c r="G20" s="47"/>
    </row>
    <row r="21" spans="1:7" ht="15.75" x14ac:dyDescent="0.25">
      <c r="A21" s="43">
        <v>45030</v>
      </c>
      <c r="B21" s="44" t="s">
        <v>13</v>
      </c>
      <c r="C21" s="44"/>
      <c r="D21" s="44" t="s">
        <v>14</v>
      </c>
      <c r="E21" s="45">
        <v>284207</v>
      </c>
      <c r="F21" s="46"/>
      <c r="G21" s="47"/>
    </row>
    <row r="22" spans="1:7" ht="15.75" x14ac:dyDescent="0.25">
      <c r="A22" s="43">
        <v>45031</v>
      </c>
      <c r="B22" s="44" t="s">
        <v>13</v>
      </c>
      <c r="C22" s="44"/>
      <c r="D22" s="44" t="s">
        <v>14</v>
      </c>
      <c r="E22" s="45">
        <v>155683</v>
      </c>
      <c r="F22" s="46"/>
      <c r="G22" s="47"/>
    </row>
    <row r="23" spans="1:7" ht="15.75" x14ac:dyDescent="0.25">
      <c r="A23" s="43">
        <v>45032</v>
      </c>
      <c r="B23" s="44" t="s">
        <v>13</v>
      </c>
      <c r="C23" s="44"/>
      <c r="D23" s="44" t="s">
        <v>14</v>
      </c>
      <c r="E23" s="45">
        <v>9255</v>
      </c>
      <c r="F23" s="46"/>
      <c r="G23" s="47"/>
    </row>
    <row r="24" spans="1:7" ht="15.75" x14ac:dyDescent="0.25">
      <c r="A24" s="43">
        <v>45033</v>
      </c>
      <c r="B24" s="44" t="s">
        <v>13</v>
      </c>
      <c r="C24" s="44"/>
      <c r="D24" s="44" t="s">
        <v>14</v>
      </c>
      <c r="E24" s="45">
        <v>536640</v>
      </c>
      <c r="F24" s="46"/>
      <c r="G24" s="47"/>
    </row>
    <row r="25" spans="1:7" ht="15.75" x14ac:dyDescent="0.25">
      <c r="A25" s="43">
        <v>45034</v>
      </c>
      <c r="B25" s="44" t="s">
        <v>13</v>
      </c>
      <c r="C25" s="44"/>
      <c r="D25" s="44" t="s">
        <v>14</v>
      </c>
      <c r="E25" s="45">
        <v>495061</v>
      </c>
      <c r="F25" s="46"/>
      <c r="G25" s="47"/>
    </row>
    <row r="26" spans="1:7" ht="15.75" x14ac:dyDescent="0.25">
      <c r="A26" s="43">
        <v>45035</v>
      </c>
      <c r="B26" s="44" t="s">
        <v>13</v>
      </c>
      <c r="C26" s="44"/>
      <c r="D26" s="44" t="s">
        <v>14</v>
      </c>
      <c r="E26" s="45">
        <v>693895</v>
      </c>
      <c r="F26" s="46"/>
      <c r="G26" s="47"/>
    </row>
    <row r="27" spans="1:7" ht="15.75" x14ac:dyDescent="0.25">
      <c r="A27" s="43">
        <v>45036</v>
      </c>
      <c r="B27" s="44" t="s">
        <v>13</v>
      </c>
      <c r="C27" s="44"/>
      <c r="D27" s="44" t="s">
        <v>14</v>
      </c>
      <c r="E27" s="45">
        <v>313825</v>
      </c>
      <c r="F27" s="46"/>
      <c r="G27" s="47"/>
    </row>
    <row r="28" spans="1:7" ht="15.75" x14ac:dyDescent="0.25">
      <c r="A28" s="43">
        <v>45037</v>
      </c>
      <c r="B28" s="44" t="s">
        <v>13</v>
      </c>
      <c r="C28" s="44"/>
      <c r="D28" s="44" t="s">
        <v>14</v>
      </c>
      <c r="E28" s="45">
        <v>639280</v>
      </c>
      <c r="F28" s="46"/>
      <c r="G28" s="47"/>
    </row>
    <row r="29" spans="1:7" ht="15.75" x14ac:dyDescent="0.25">
      <c r="A29" s="43">
        <v>45038</v>
      </c>
      <c r="B29" s="44" t="s">
        <v>13</v>
      </c>
      <c r="C29" s="44"/>
      <c r="D29" s="44" t="s">
        <v>14</v>
      </c>
      <c r="E29" s="45">
        <v>182756</v>
      </c>
      <c r="F29" s="46"/>
      <c r="G29" s="47"/>
    </row>
    <row r="30" spans="1:7" ht="15.75" x14ac:dyDescent="0.25">
      <c r="A30" s="43">
        <v>45039</v>
      </c>
      <c r="B30" s="44" t="s">
        <v>13</v>
      </c>
      <c r="C30" s="44"/>
      <c r="D30" s="44" t="s">
        <v>14</v>
      </c>
      <c r="E30" s="45">
        <v>8775</v>
      </c>
      <c r="F30" s="46"/>
      <c r="G30" s="47"/>
    </row>
    <row r="31" spans="1:7" ht="15.75" x14ac:dyDescent="0.25">
      <c r="A31" s="43">
        <v>45040</v>
      </c>
      <c r="B31" s="44" t="s">
        <v>13</v>
      </c>
      <c r="C31" s="44"/>
      <c r="D31" s="44" t="s">
        <v>14</v>
      </c>
      <c r="E31" s="45">
        <v>651058</v>
      </c>
      <c r="F31" s="46"/>
      <c r="G31" s="47"/>
    </row>
    <row r="32" spans="1:7" ht="15.75" x14ac:dyDescent="0.25">
      <c r="A32" s="43">
        <v>45041</v>
      </c>
      <c r="B32" s="44" t="s">
        <v>13</v>
      </c>
      <c r="C32" s="44"/>
      <c r="D32" s="44" t="s">
        <v>14</v>
      </c>
      <c r="E32" s="45">
        <v>808616</v>
      </c>
      <c r="F32" s="46"/>
      <c r="G32" s="47"/>
    </row>
    <row r="33" spans="1:7" ht="15.75" x14ac:dyDescent="0.25">
      <c r="A33" s="43">
        <v>45042</v>
      </c>
      <c r="B33" s="44" t="s">
        <v>13</v>
      </c>
      <c r="C33" s="44"/>
      <c r="D33" s="44" t="s">
        <v>14</v>
      </c>
      <c r="E33" s="45">
        <v>461115</v>
      </c>
      <c r="F33" s="46"/>
      <c r="G33" s="47"/>
    </row>
    <row r="34" spans="1:7" ht="15.75" x14ac:dyDescent="0.25">
      <c r="A34" s="43">
        <v>45043</v>
      </c>
      <c r="B34" s="44" t="s">
        <v>13</v>
      </c>
      <c r="C34" s="44"/>
      <c r="D34" s="44" t="s">
        <v>14</v>
      </c>
      <c r="E34" s="45">
        <v>438730</v>
      </c>
      <c r="F34" s="46"/>
      <c r="G34" s="47"/>
    </row>
    <row r="35" spans="1:7" ht="15.75" x14ac:dyDescent="0.25">
      <c r="A35" s="43">
        <v>45044</v>
      </c>
      <c r="B35" s="44" t="s">
        <v>13</v>
      </c>
      <c r="C35" s="44"/>
      <c r="D35" s="44" t="s">
        <v>14</v>
      </c>
      <c r="E35" s="45">
        <v>552793</v>
      </c>
      <c r="F35" s="46"/>
      <c r="G35" s="47"/>
    </row>
    <row r="36" spans="1:7" ht="15.75" x14ac:dyDescent="0.25">
      <c r="A36" s="43">
        <v>45045</v>
      </c>
      <c r="B36" s="44" t="s">
        <v>13</v>
      </c>
      <c r="C36" s="44"/>
      <c r="D36" s="44" t="s">
        <v>14</v>
      </c>
      <c r="E36" s="45">
        <v>225312</v>
      </c>
      <c r="F36" s="46"/>
      <c r="G36" s="47"/>
    </row>
    <row r="37" spans="1:7" ht="15.75" x14ac:dyDescent="0.25">
      <c r="A37" s="43">
        <v>45046</v>
      </c>
      <c r="B37" s="44" t="s">
        <v>13</v>
      </c>
      <c r="C37" s="44"/>
      <c r="D37" s="44" t="s">
        <v>14</v>
      </c>
      <c r="E37" s="45">
        <v>23350</v>
      </c>
      <c r="F37" s="46"/>
      <c r="G37" s="47"/>
    </row>
    <row r="38" spans="1:7" ht="15.75" x14ac:dyDescent="0.25">
      <c r="A38" s="48"/>
      <c r="B38" s="44"/>
      <c r="C38" s="44"/>
      <c r="D38" s="49" t="s">
        <v>15</v>
      </c>
      <c r="E38" s="50">
        <f>SUM(E8:E37)</f>
        <v>10251951</v>
      </c>
      <c r="F38" s="46"/>
      <c r="G38" s="44"/>
    </row>
    <row r="39" spans="1:7" s="10" customFormat="1" ht="14.25" customHeight="1" x14ac:dyDescent="0.25">
      <c r="A39" s="178" t="s">
        <v>16</v>
      </c>
      <c r="B39" s="178"/>
      <c r="C39" s="178"/>
      <c r="D39" s="178"/>
      <c r="E39" s="178"/>
      <c r="F39" s="178"/>
      <c r="G39" s="44"/>
    </row>
    <row r="40" spans="1:7" ht="15.75" x14ac:dyDescent="0.25">
      <c r="A40" s="51">
        <v>45042</v>
      </c>
      <c r="B40" s="52" t="s">
        <v>17</v>
      </c>
      <c r="C40" s="52"/>
      <c r="D40" s="52" t="s">
        <v>18</v>
      </c>
      <c r="E40" s="53">
        <v>6000000</v>
      </c>
      <c r="F40" s="52"/>
      <c r="G40" s="54"/>
    </row>
    <row r="41" spans="1:7" ht="15.75" x14ac:dyDescent="0.25">
      <c r="A41" s="43">
        <v>45030</v>
      </c>
      <c r="B41" s="44" t="s">
        <v>17</v>
      </c>
      <c r="C41" s="44"/>
      <c r="D41" s="44" t="s">
        <v>19</v>
      </c>
      <c r="E41" s="45">
        <v>1223333</v>
      </c>
      <c r="F41" s="44"/>
      <c r="G41" s="47"/>
    </row>
    <row r="42" spans="1:7" ht="15.75" x14ac:dyDescent="0.25">
      <c r="A42" s="43">
        <v>45030</v>
      </c>
      <c r="B42" s="44" t="s">
        <v>17</v>
      </c>
      <c r="C42" s="44"/>
      <c r="D42" s="52" t="s">
        <v>20</v>
      </c>
      <c r="E42" s="45">
        <v>10863252</v>
      </c>
      <c r="F42" s="44"/>
      <c r="G42" s="47"/>
    </row>
    <row r="43" spans="1:7" ht="15.75" x14ac:dyDescent="0.25">
      <c r="A43" s="48"/>
      <c r="B43" s="44"/>
      <c r="C43" s="44"/>
      <c r="D43" s="55" t="s">
        <v>21</v>
      </c>
      <c r="E43" s="50">
        <f>SUM(E40:E42)</f>
        <v>18086585</v>
      </c>
      <c r="F43" s="44"/>
      <c r="G43" s="44"/>
    </row>
    <row r="44" spans="1:7" s="11" customFormat="1" ht="15.75" x14ac:dyDescent="0.25">
      <c r="A44" s="56"/>
      <c r="B44" s="57"/>
      <c r="C44" s="57"/>
      <c r="D44" s="58" t="s">
        <v>22</v>
      </c>
      <c r="E44" s="59"/>
      <c r="F44" s="57"/>
      <c r="G44" s="57"/>
    </row>
    <row r="45" spans="1:7" s="4" customFormat="1" ht="14.25" customHeight="1" x14ac:dyDescent="0.25">
      <c r="A45" s="51"/>
      <c r="B45" s="52" t="s">
        <v>17</v>
      </c>
      <c r="C45" s="52"/>
      <c r="D45" s="60" t="s">
        <v>23</v>
      </c>
      <c r="E45" s="53"/>
      <c r="F45" s="61"/>
      <c r="G45" s="62"/>
    </row>
    <row r="46" spans="1:7" ht="15.75" x14ac:dyDescent="0.25">
      <c r="A46" s="49"/>
      <c r="B46" s="49"/>
      <c r="C46" s="49"/>
      <c r="D46" s="49" t="s">
        <v>24</v>
      </c>
      <c r="E46" s="49"/>
      <c r="F46" s="63">
        <f>F45</f>
        <v>0</v>
      </c>
      <c r="G46" s="49"/>
    </row>
    <row r="47" spans="1:7" ht="16.5" thickBot="1" x14ac:dyDescent="0.3">
      <c r="A47" s="64"/>
      <c r="B47" s="13"/>
      <c r="C47" s="13"/>
      <c r="D47" s="65" t="s">
        <v>25</v>
      </c>
      <c r="E47" s="13"/>
      <c r="F47" s="13"/>
      <c r="G47" s="66"/>
    </row>
    <row r="48" spans="1:7" ht="15.75" x14ac:dyDescent="0.25">
      <c r="A48" s="67">
        <v>45019</v>
      </c>
      <c r="B48" s="68" t="s">
        <v>26</v>
      </c>
      <c r="C48" s="68">
        <v>44177</v>
      </c>
      <c r="D48" s="68" t="s">
        <v>27</v>
      </c>
      <c r="E48" s="68"/>
      <c r="F48" s="69">
        <v>24860</v>
      </c>
      <c r="G48" s="68" t="s">
        <v>28</v>
      </c>
    </row>
    <row r="49" spans="1:7" ht="15.75" x14ac:dyDescent="0.25">
      <c r="A49" s="43">
        <v>45019</v>
      </c>
      <c r="B49" s="44" t="s">
        <v>26</v>
      </c>
      <c r="C49" s="44">
        <v>44178</v>
      </c>
      <c r="D49" s="44" t="s">
        <v>29</v>
      </c>
      <c r="E49" s="46"/>
      <c r="F49" s="45">
        <v>18000</v>
      </c>
      <c r="G49" s="54" t="s">
        <v>30</v>
      </c>
    </row>
    <row r="50" spans="1:7" ht="15.75" x14ac:dyDescent="0.25">
      <c r="A50" s="43">
        <v>45020</v>
      </c>
      <c r="B50" s="44" t="s">
        <v>26</v>
      </c>
      <c r="C50" s="44">
        <v>44179</v>
      </c>
      <c r="D50" s="44" t="s">
        <v>31</v>
      </c>
      <c r="E50" s="44"/>
      <c r="F50" s="45">
        <v>113329.01</v>
      </c>
      <c r="G50" s="47" t="s">
        <v>32</v>
      </c>
    </row>
    <row r="51" spans="1:7" ht="15.75" x14ac:dyDescent="0.25">
      <c r="A51" s="43">
        <v>45020</v>
      </c>
      <c r="B51" s="44" t="s">
        <v>26</v>
      </c>
      <c r="C51" s="44">
        <v>44180</v>
      </c>
      <c r="D51" s="44" t="s">
        <v>33</v>
      </c>
      <c r="E51" s="44"/>
      <c r="F51" s="45">
        <v>10200.959999999999</v>
      </c>
      <c r="G51" s="47" t="s">
        <v>30</v>
      </c>
    </row>
    <row r="52" spans="1:7" ht="15.75" x14ac:dyDescent="0.25">
      <c r="A52" s="43">
        <v>45021</v>
      </c>
      <c r="B52" s="44" t="s">
        <v>26</v>
      </c>
      <c r="C52" s="44">
        <v>44181</v>
      </c>
      <c r="D52" s="44" t="s">
        <v>34</v>
      </c>
      <c r="E52" s="44"/>
      <c r="F52" s="45">
        <v>29537.61</v>
      </c>
      <c r="G52" s="47" t="s">
        <v>35</v>
      </c>
    </row>
    <row r="53" spans="1:7" ht="15.75" x14ac:dyDescent="0.25">
      <c r="A53" s="43">
        <v>45021</v>
      </c>
      <c r="B53" s="44" t="s">
        <v>26</v>
      </c>
      <c r="C53" s="44">
        <v>44182</v>
      </c>
      <c r="D53" s="44" t="s">
        <v>36</v>
      </c>
      <c r="E53" s="44"/>
      <c r="F53" s="45">
        <v>0</v>
      </c>
      <c r="G53" s="47" t="s">
        <v>37</v>
      </c>
    </row>
    <row r="54" spans="1:7" ht="15.75" x14ac:dyDescent="0.25">
      <c r="A54" s="43">
        <v>45021</v>
      </c>
      <c r="B54" s="44" t="s">
        <v>26</v>
      </c>
      <c r="C54" s="44">
        <v>44183</v>
      </c>
      <c r="D54" s="70" t="s">
        <v>36</v>
      </c>
      <c r="E54" s="44"/>
      <c r="F54" s="45">
        <v>14250</v>
      </c>
      <c r="G54" s="47" t="s">
        <v>38</v>
      </c>
    </row>
    <row r="55" spans="1:7" ht="15.75" x14ac:dyDescent="0.25">
      <c r="A55" s="43">
        <v>45021</v>
      </c>
      <c r="B55" s="44" t="s">
        <v>26</v>
      </c>
      <c r="C55" s="44">
        <v>44184</v>
      </c>
      <c r="D55" s="44" t="s">
        <v>39</v>
      </c>
      <c r="E55" s="44"/>
      <c r="F55" s="45">
        <v>12350</v>
      </c>
      <c r="G55" s="47" t="s">
        <v>38</v>
      </c>
    </row>
    <row r="56" spans="1:7" ht="15.75" x14ac:dyDescent="0.25">
      <c r="A56" s="43">
        <v>45021</v>
      </c>
      <c r="B56" s="44" t="s">
        <v>26</v>
      </c>
      <c r="C56" s="44">
        <v>44185</v>
      </c>
      <c r="D56" s="44" t="s">
        <v>40</v>
      </c>
      <c r="E56" s="44"/>
      <c r="F56" s="45">
        <v>12350</v>
      </c>
      <c r="G56" s="47" t="s">
        <v>38</v>
      </c>
    </row>
    <row r="57" spans="1:7" ht="15.75" x14ac:dyDescent="0.25">
      <c r="A57" s="43">
        <v>45021</v>
      </c>
      <c r="B57" s="44" t="s">
        <v>26</v>
      </c>
      <c r="C57" s="44">
        <v>44186</v>
      </c>
      <c r="D57" s="44" t="s">
        <v>41</v>
      </c>
      <c r="E57" s="44"/>
      <c r="F57" s="45">
        <v>39900</v>
      </c>
      <c r="G57" s="47" t="s">
        <v>42</v>
      </c>
    </row>
    <row r="58" spans="1:7" ht="15.75" x14ac:dyDescent="0.25">
      <c r="A58" s="43">
        <v>45021</v>
      </c>
      <c r="B58" s="44" t="s">
        <v>26</v>
      </c>
      <c r="C58" s="44">
        <v>44187</v>
      </c>
      <c r="D58" s="44" t="s">
        <v>43</v>
      </c>
      <c r="E58" s="44"/>
      <c r="F58" s="45">
        <v>611.96</v>
      </c>
      <c r="G58" s="47" t="s">
        <v>44</v>
      </c>
    </row>
    <row r="59" spans="1:7" ht="15.75" x14ac:dyDescent="0.25">
      <c r="A59" s="43">
        <v>45026</v>
      </c>
      <c r="B59" s="44" t="s">
        <v>26</v>
      </c>
      <c r="C59" s="44">
        <v>44188</v>
      </c>
      <c r="D59" s="44" t="s">
        <v>45</v>
      </c>
      <c r="E59" s="44"/>
      <c r="F59" s="45">
        <v>77142.23</v>
      </c>
      <c r="G59" s="47" t="s">
        <v>46</v>
      </c>
    </row>
    <row r="60" spans="1:7" ht="15.75" x14ac:dyDescent="0.25">
      <c r="A60" s="43">
        <v>45030</v>
      </c>
      <c r="B60" s="44" t="s">
        <v>26</v>
      </c>
      <c r="C60" s="44">
        <v>44189</v>
      </c>
      <c r="D60" s="44" t="s">
        <v>47</v>
      </c>
      <c r="E60" s="44"/>
      <c r="F60" s="45">
        <v>29644.87</v>
      </c>
      <c r="G60" s="47" t="s">
        <v>48</v>
      </c>
    </row>
    <row r="61" spans="1:7" ht="15.75" x14ac:dyDescent="0.25">
      <c r="A61" s="43">
        <v>45036</v>
      </c>
      <c r="B61" s="44" t="s">
        <v>26</v>
      </c>
      <c r="C61" s="44">
        <v>44190</v>
      </c>
      <c r="D61" s="44" t="s">
        <v>45</v>
      </c>
      <c r="E61" s="44"/>
      <c r="F61" s="45">
        <v>97560.93</v>
      </c>
      <c r="G61" s="47" t="s">
        <v>49</v>
      </c>
    </row>
    <row r="62" spans="1:7" ht="15.75" x14ac:dyDescent="0.25">
      <c r="A62" s="43">
        <v>45037</v>
      </c>
      <c r="B62" s="44" t="s">
        <v>26</v>
      </c>
      <c r="C62" s="44">
        <v>44191</v>
      </c>
      <c r="D62" s="44" t="s">
        <v>50</v>
      </c>
      <c r="E62" s="44"/>
      <c r="F62" s="45">
        <v>5000</v>
      </c>
      <c r="G62" s="47" t="s">
        <v>51</v>
      </c>
    </row>
    <row r="63" spans="1:7" ht="15.75" x14ac:dyDescent="0.25">
      <c r="A63" s="43">
        <v>45037</v>
      </c>
      <c r="B63" s="44" t="s">
        <v>26</v>
      </c>
      <c r="C63" s="44">
        <v>44192</v>
      </c>
      <c r="D63" s="44" t="s">
        <v>52</v>
      </c>
      <c r="E63" s="44"/>
      <c r="F63" s="45">
        <v>5000</v>
      </c>
      <c r="G63" s="47" t="s">
        <v>51</v>
      </c>
    </row>
    <row r="64" spans="1:7" ht="15.75" x14ac:dyDescent="0.25">
      <c r="A64" s="43">
        <v>45037</v>
      </c>
      <c r="B64" s="44" t="s">
        <v>26</v>
      </c>
      <c r="C64" s="44">
        <v>44193</v>
      </c>
      <c r="D64" s="44" t="s">
        <v>53</v>
      </c>
      <c r="E64" s="44"/>
      <c r="F64" s="45">
        <v>8500</v>
      </c>
      <c r="G64" s="47" t="s">
        <v>51</v>
      </c>
    </row>
    <row r="65" spans="1:7" ht="15.75" x14ac:dyDescent="0.25">
      <c r="A65" s="43">
        <v>45037</v>
      </c>
      <c r="B65" s="44" t="s">
        <v>26</v>
      </c>
      <c r="C65" s="44">
        <v>44194</v>
      </c>
      <c r="D65" s="44" t="s">
        <v>54</v>
      </c>
      <c r="E65" s="44"/>
      <c r="F65" s="45">
        <v>8500</v>
      </c>
      <c r="G65" s="47" t="s">
        <v>51</v>
      </c>
    </row>
    <row r="66" spans="1:7" ht="15.75" x14ac:dyDescent="0.25">
      <c r="A66" s="43">
        <v>45037</v>
      </c>
      <c r="B66" s="44" t="s">
        <v>26</v>
      </c>
      <c r="C66" s="44">
        <v>44195</v>
      </c>
      <c r="D66" s="44" t="s">
        <v>55</v>
      </c>
      <c r="E66" s="44"/>
      <c r="F66" s="45">
        <v>8500</v>
      </c>
      <c r="G66" s="47" t="s">
        <v>51</v>
      </c>
    </row>
    <row r="67" spans="1:7" ht="15.75" x14ac:dyDescent="0.25">
      <c r="A67" s="43">
        <v>45037</v>
      </c>
      <c r="B67" s="44" t="s">
        <v>26</v>
      </c>
      <c r="C67" s="44">
        <v>44196</v>
      </c>
      <c r="D67" s="44" t="s">
        <v>56</v>
      </c>
      <c r="E67" s="44"/>
      <c r="F67" s="45">
        <v>8500</v>
      </c>
      <c r="G67" s="47" t="s">
        <v>51</v>
      </c>
    </row>
    <row r="68" spans="1:7" ht="15.75" x14ac:dyDescent="0.25">
      <c r="A68" s="43">
        <v>45037</v>
      </c>
      <c r="B68" s="44" t="s">
        <v>26</v>
      </c>
      <c r="C68" s="44">
        <v>44197</v>
      </c>
      <c r="D68" s="44" t="s">
        <v>57</v>
      </c>
      <c r="E68" s="44"/>
      <c r="F68" s="45">
        <v>8500</v>
      </c>
      <c r="G68" s="47" t="s">
        <v>51</v>
      </c>
    </row>
    <row r="69" spans="1:7" ht="15.75" x14ac:dyDescent="0.25">
      <c r="A69" s="43">
        <v>45037</v>
      </c>
      <c r="B69" s="44" t="s">
        <v>26</v>
      </c>
      <c r="C69" s="44">
        <v>44198</v>
      </c>
      <c r="D69" s="44" t="s">
        <v>58</v>
      </c>
      <c r="E69" s="44"/>
      <c r="F69" s="45">
        <v>8500</v>
      </c>
      <c r="G69" s="47" t="s">
        <v>51</v>
      </c>
    </row>
    <row r="70" spans="1:7" ht="15.75" x14ac:dyDescent="0.25">
      <c r="A70" s="43">
        <v>45037</v>
      </c>
      <c r="B70" s="44" t="s">
        <v>26</v>
      </c>
      <c r="C70" s="44">
        <v>44199</v>
      </c>
      <c r="D70" s="44" t="s">
        <v>57</v>
      </c>
      <c r="E70" s="44"/>
      <c r="F70" s="45">
        <v>3000</v>
      </c>
      <c r="G70" s="47" t="s">
        <v>51</v>
      </c>
    </row>
    <row r="71" spans="1:7" ht="15.75" x14ac:dyDescent="0.25">
      <c r="A71" s="43">
        <v>45037</v>
      </c>
      <c r="B71" s="44" t="s">
        <v>26</v>
      </c>
      <c r="C71" s="44">
        <v>44200</v>
      </c>
      <c r="D71" s="44" t="s">
        <v>59</v>
      </c>
      <c r="E71" s="44"/>
      <c r="F71" s="45">
        <v>3000</v>
      </c>
      <c r="G71" s="47" t="s">
        <v>51</v>
      </c>
    </row>
    <row r="72" spans="1:7" ht="15.75" x14ac:dyDescent="0.25">
      <c r="A72" s="43">
        <v>45037</v>
      </c>
      <c r="B72" s="44" t="s">
        <v>26</v>
      </c>
      <c r="C72" s="44">
        <v>44201</v>
      </c>
      <c r="D72" s="44" t="s">
        <v>29</v>
      </c>
      <c r="E72" s="44"/>
      <c r="F72" s="45">
        <v>18000</v>
      </c>
      <c r="G72" s="47" t="s">
        <v>51</v>
      </c>
    </row>
    <row r="73" spans="1:7" ht="15.75" x14ac:dyDescent="0.25">
      <c r="A73" s="43">
        <v>45037</v>
      </c>
      <c r="B73" s="44" t="s">
        <v>26</v>
      </c>
      <c r="C73" s="44">
        <v>44202</v>
      </c>
      <c r="D73" s="44" t="s">
        <v>60</v>
      </c>
      <c r="E73" s="44"/>
      <c r="F73" s="45">
        <v>14250</v>
      </c>
      <c r="G73" s="47" t="s">
        <v>51</v>
      </c>
    </row>
    <row r="74" spans="1:7" ht="15.75" x14ac:dyDescent="0.25">
      <c r="A74" s="43">
        <v>45037</v>
      </c>
      <c r="B74" s="44" t="s">
        <v>26</v>
      </c>
      <c r="C74" s="44">
        <v>44203</v>
      </c>
      <c r="D74" s="44" t="s">
        <v>33</v>
      </c>
      <c r="E74" s="44"/>
      <c r="F74" s="45">
        <v>10200.959999999999</v>
      </c>
      <c r="G74" s="47" t="s">
        <v>51</v>
      </c>
    </row>
    <row r="75" spans="1:7" ht="15.75" x14ac:dyDescent="0.25">
      <c r="A75" s="43">
        <v>45037</v>
      </c>
      <c r="B75" s="44" t="s">
        <v>26</v>
      </c>
      <c r="C75" s="44">
        <v>44204</v>
      </c>
      <c r="D75" s="44" t="s">
        <v>61</v>
      </c>
      <c r="E75" s="44"/>
      <c r="F75" s="45">
        <v>10000</v>
      </c>
      <c r="G75" s="47" t="s">
        <v>51</v>
      </c>
    </row>
    <row r="76" spans="1:7" ht="15.75" x14ac:dyDescent="0.25">
      <c r="A76" s="43">
        <v>45037</v>
      </c>
      <c r="B76" s="44" t="s">
        <v>26</v>
      </c>
      <c r="C76" s="44">
        <v>44205</v>
      </c>
      <c r="D76" s="44" t="s">
        <v>62</v>
      </c>
      <c r="E76" s="44"/>
      <c r="F76" s="45">
        <v>22000</v>
      </c>
      <c r="G76" s="47" t="s">
        <v>51</v>
      </c>
    </row>
    <row r="77" spans="1:7" ht="15.75" x14ac:dyDescent="0.25">
      <c r="A77" s="43">
        <v>45037</v>
      </c>
      <c r="B77" s="44" t="s">
        <v>26</v>
      </c>
      <c r="C77" s="44">
        <v>44206</v>
      </c>
      <c r="D77" s="44" t="s">
        <v>34</v>
      </c>
      <c r="E77" s="44"/>
      <c r="F77" s="45">
        <v>29537.61</v>
      </c>
      <c r="G77" s="47" t="s">
        <v>63</v>
      </c>
    </row>
    <row r="78" spans="1:7" ht="15.75" x14ac:dyDescent="0.25">
      <c r="A78" s="43">
        <v>45040</v>
      </c>
      <c r="B78" s="44" t="s">
        <v>26</v>
      </c>
      <c r="C78" s="44">
        <v>44207</v>
      </c>
      <c r="D78" s="44" t="s">
        <v>64</v>
      </c>
      <c r="E78" s="44"/>
      <c r="F78" s="45">
        <v>15000</v>
      </c>
      <c r="G78" s="47"/>
    </row>
    <row r="79" spans="1:7" ht="16.5" thickBot="1" x14ac:dyDescent="0.3">
      <c r="A79" s="71"/>
      <c r="B79" s="44"/>
      <c r="C79" s="72"/>
      <c r="D79" s="73" t="s">
        <v>65</v>
      </c>
      <c r="E79" s="72"/>
      <c r="F79" s="74">
        <f>SUM(F48:F78)</f>
        <v>665726.14</v>
      </c>
      <c r="G79" s="75"/>
    </row>
    <row r="80" spans="1:7" ht="15.75" x14ac:dyDescent="0.25">
      <c r="A80" s="76"/>
      <c r="B80" s="77"/>
      <c r="C80" s="77"/>
      <c r="D80" s="78"/>
      <c r="E80" s="77"/>
      <c r="F80" s="79"/>
      <c r="G80" s="80"/>
    </row>
    <row r="81" spans="1:7" s="4" customFormat="1" ht="14.25" customHeight="1" thickBot="1" x14ac:dyDescent="0.3">
      <c r="A81" s="81"/>
      <c r="B81" s="82"/>
      <c r="C81" s="82"/>
      <c r="D81" s="83" t="s">
        <v>66</v>
      </c>
      <c r="E81" s="82"/>
      <c r="F81" s="82"/>
      <c r="G81" s="44"/>
    </row>
    <row r="82" spans="1:7" ht="16.5" thickBot="1" x14ac:dyDescent="0.3">
      <c r="A82" s="84">
        <v>45021</v>
      </c>
      <c r="B82" s="68" t="s">
        <v>17</v>
      </c>
      <c r="C82" s="68">
        <v>5910</v>
      </c>
      <c r="D82" s="68" t="s">
        <v>67</v>
      </c>
      <c r="E82" s="68"/>
      <c r="F82" s="69">
        <v>8075</v>
      </c>
      <c r="G82" s="54" t="s">
        <v>68</v>
      </c>
    </row>
    <row r="83" spans="1:7" ht="16.5" thickBot="1" x14ac:dyDescent="0.3">
      <c r="A83" s="84">
        <v>45021</v>
      </c>
      <c r="B83" s="44" t="s">
        <v>17</v>
      </c>
      <c r="C83" s="44">
        <v>5911</v>
      </c>
      <c r="D83" s="44" t="s">
        <v>69</v>
      </c>
      <c r="E83" s="44"/>
      <c r="F83" s="45">
        <v>14250</v>
      </c>
      <c r="G83" s="54" t="s">
        <v>70</v>
      </c>
    </row>
    <row r="84" spans="1:7" ht="16.5" thickBot="1" x14ac:dyDescent="0.3">
      <c r="A84" s="84">
        <v>45021</v>
      </c>
      <c r="B84" s="44" t="s">
        <v>17</v>
      </c>
      <c r="C84" s="44">
        <v>5912</v>
      </c>
      <c r="D84" s="44" t="s">
        <v>71</v>
      </c>
      <c r="E84" s="44"/>
      <c r="F84" s="45">
        <v>33250</v>
      </c>
      <c r="G84" s="54" t="s">
        <v>70</v>
      </c>
    </row>
    <row r="85" spans="1:7" ht="16.5" thickBot="1" x14ac:dyDescent="0.3">
      <c r="A85" s="84">
        <v>45021</v>
      </c>
      <c r="B85" s="44" t="s">
        <v>17</v>
      </c>
      <c r="C85" s="44">
        <v>5913</v>
      </c>
      <c r="D85" s="44" t="s">
        <v>72</v>
      </c>
      <c r="E85" s="44"/>
      <c r="F85" s="45">
        <v>14250</v>
      </c>
      <c r="G85" s="54" t="s">
        <v>70</v>
      </c>
    </row>
    <row r="86" spans="1:7" ht="16.5" thickBot="1" x14ac:dyDescent="0.3">
      <c r="A86" s="84">
        <v>45021</v>
      </c>
      <c r="B86" s="44" t="s">
        <v>17</v>
      </c>
      <c r="C86" s="68">
        <v>5914</v>
      </c>
      <c r="D86" s="44" t="s">
        <v>73</v>
      </c>
      <c r="E86" s="44"/>
      <c r="F86" s="45">
        <v>11400</v>
      </c>
      <c r="G86" s="54" t="s">
        <v>70</v>
      </c>
    </row>
    <row r="87" spans="1:7" ht="15.75" customHeight="1" thickBot="1" x14ac:dyDescent="0.3">
      <c r="A87" s="84">
        <v>45021</v>
      </c>
      <c r="B87" s="44" t="s">
        <v>17</v>
      </c>
      <c r="C87" s="44">
        <v>5915</v>
      </c>
      <c r="D87" s="44" t="s">
        <v>74</v>
      </c>
      <c r="E87" s="44"/>
      <c r="F87" s="45">
        <v>11400</v>
      </c>
      <c r="G87" s="54" t="s">
        <v>70</v>
      </c>
    </row>
    <row r="88" spans="1:7" ht="16.5" thickBot="1" x14ac:dyDescent="0.3">
      <c r="A88" s="84">
        <v>45021</v>
      </c>
      <c r="B88" s="44" t="s">
        <v>17</v>
      </c>
      <c r="C88" s="44">
        <v>5916</v>
      </c>
      <c r="D88" s="44" t="s">
        <v>75</v>
      </c>
      <c r="E88" s="44"/>
      <c r="F88" s="45">
        <v>11400</v>
      </c>
      <c r="G88" s="54" t="s">
        <v>70</v>
      </c>
    </row>
    <row r="89" spans="1:7" ht="16.5" thickBot="1" x14ac:dyDescent="0.3">
      <c r="A89" s="84">
        <v>45021</v>
      </c>
      <c r="B89" s="44" t="s">
        <v>17</v>
      </c>
      <c r="C89" s="44">
        <v>5917</v>
      </c>
      <c r="D89" s="44" t="s">
        <v>76</v>
      </c>
      <c r="E89" s="44"/>
      <c r="F89" s="45">
        <v>13300</v>
      </c>
      <c r="G89" s="54" t="s">
        <v>70</v>
      </c>
    </row>
    <row r="90" spans="1:7" ht="16.5" thickBot="1" x14ac:dyDescent="0.3">
      <c r="A90" s="84">
        <v>45021</v>
      </c>
      <c r="B90" s="44" t="s">
        <v>17</v>
      </c>
      <c r="C90" s="68">
        <v>5918</v>
      </c>
      <c r="D90" s="44" t="s">
        <v>77</v>
      </c>
      <c r="E90" s="44"/>
      <c r="F90" s="45">
        <v>12350</v>
      </c>
      <c r="G90" s="54" t="s">
        <v>70</v>
      </c>
    </row>
    <row r="91" spans="1:7" ht="16.5" thickBot="1" x14ac:dyDescent="0.3">
      <c r="A91" s="84">
        <v>45021</v>
      </c>
      <c r="B91" s="44" t="s">
        <v>17</v>
      </c>
      <c r="C91" s="44">
        <v>5919</v>
      </c>
      <c r="D91" s="44" t="s">
        <v>78</v>
      </c>
      <c r="E91" s="44"/>
      <c r="F91" s="45">
        <v>12350</v>
      </c>
      <c r="G91" s="54" t="s">
        <v>70</v>
      </c>
    </row>
    <row r="92" spans="1:7" ht="16.5" thickBot="1" x14ac:dyDescent="0.3">
      <c r="A92" s="84">
        <v>45021</v>
      </c>
      <c r="B92" s="44" t="s">
        <v>17</v>
      </c>
      <c r="C92" s="44">
        <v>5920</v>
      </c>
      <c r="D92" s="44" t="s">
        <v>79</v>
      </c>
      <c r="E92" s="44"/>
      <c r="F92" s="45">
        <v>3325</v>
      </c>
      <c r="G92" s="54" t="s">
        <v>70</v>
      </c>
    </row>
    <row r="93" spans="1:7" ht="16.5" thickBot="1" x14ac:dyDescent="0.3">
      <c r="A93" s="84">
        <v>45021</v>
      </c>
      <c r="B93" s="44" t="s">
        <v>17</v>
      </c>
      <c r="C93" s="68">
        <v>5921</v>
      </c>
      <c r="D93" s="44" t="s">
        <v>80</v>
      </c>
      <c r="E93" s="44"/>
      <c r="F93" s="45">
        <v>15200</v>
      </c>
      <c r="G93" s="54" t="s">
        <v>70</v>
      </c>
    </row>
    <row r="94" spans="1:7" ht="16.5" thickBot="1" x14ac:dyDescent="0.3">
      <c r="A94" s="84">
        <v>45021</v>
      </c>
      <c r="B94" s="44" t="s">
        <v>17</v>
      </c>
      <c r="C94" s="44">
        <v>5922</v>
      </c>
      <c r="D94" s="44" t="s">
        <v>81</v>
      </c>
      <c r="E94" s="44"/>
      <c r="F94" s="45">
        <v>25000</v>
      </c>
      <c r="G94" s="54" t="s">
        <v>82</v>
      </c>
    </row>
    <row r="95" spans="1:7" ht="16.5" thickBot="1" x14ac:dyDescent="0.3">
      <c r="A95" s="84">
        <v>45021</v>
      </c>
      <c r="B95" s="44" t="s">
        <v>17</v>
      </c>
      <c r="C95" s="44">
        <v>5923</v>
      </c>
      <c r="D95" s="44" t="s">
        <v>83</v>
      </c>
      <c r="E95" s="44"/>
      <c r="F95" s="45">
        <v>25000</v>
      </c>
      <c r="G95" s="54" t="s">
        <v>82</v>
      </c>
    </row>
    <row r="96" spans="1:7" ht="16.5" thickBot="1" x14ac:dyDescent="0.3">
      <c r="A96" s="84">
        <v>45021</v>
      </c>
      <c r="B96" s="44" t="s">
        <v>17</v>
      </c>
      <c r="C96" s="68">
        <v>5924</v>
      </c>
      <c r="D96" s="44" t="s">
        <v>84</v>
      </c>
      <c r="E96" s="44"/>
      <c r="F96" s="45">
        <v>25000</v>
      </c>
      <c r="G96" s="54" t="s">
        <v>82</v>
      </c>
    </row>
    <row r="97" spans="1:7" ht="16.5" thickBot="1" x14ac:dyDescent="0.3">
      <c r="A97" s="84">
        <v>45021</v>
      </c>
      <c r="B97" s="44" t="s">
        <v>17</v>
      </c>
      <c r="C97" s="44">
        <v>5925</v>
      </c>
      <c r="D97" s="44" t="s">
        <v>85</v>
      </c>
      <c r="E97" s="44"/>
      <c r="F97" s="45">
        <v>25000</v>
      </c>
      <c r="G97" s="54" t="s">
        <v>82</v>
      </c>
    </row>
    <row r="98" spans="1:7" ht="16.5" thickBot="1" x14ac:dyDescent="0.3">
      <c r="A98" s="84">
        <v>45021</v>
      </c>
      <c r="B98" s="44" t="s">
        <v>17</v>
      </c>
      <c r="C98" s="44">
        <v>5926</v>
      </c>
      <c r="D98" s="44" t="s">
        <v>86</v>
      </c>
      <c r="E98" s="44"/>
      <c r="F98" s="45">
        <v>25000</v>
      </c>
      <c r="G98" s="54" t="s">
        <v>82</v>
      </c>
    </row>
    <row r="99" spans="1:7" ht="16.5" thickBot="1" x14ac:dyDescent="0.3">
      <c r="A99" s="84">
        <v>45021</v>
      </c>
      <c r="B99" s="44" t="s">
        <v>17</v>
      </c>
      <c r="C99" s="68">
        <v>5927</v>
      </c>
      <c r="D99" s="44" t="s">
        <v>87</v>
      </c>
      <c r="E99" s="44"/>
      <c r="F99" s="45">
        <v>25000</v>
      </c>
      <c r="G99" s="54" t="s">
        <v>82</v>
      </c>
    </row>
    <row r="100" spans="1:7" ht="16.5" thickBot="1" x14ac:dyDescent="0.3">
      <c r="A100" s="84">
        <v>45021</v>
      </c>
      <c r="B100" s="44" t="s">
        <v>17</v>
      </c>
      <c r="C100" s="44">
        <v>5928</v>
      </c>
      <c r="D100" s="44" t="s">
        <v>88</v>
      </c>
      <c r="E100" s="44"/>
      <c r="F100" s="45">
        <v>25000</v>
      </c>
      <c r="G100" s="54" t="s">
        <v>82</v>
      </c>
    </row>
    <row r="101" spans="1:7" ht="16.5" thickBot="1" x14ac:dyDescent="0.3">
      <c r="A101" s="84">
        <v>45021</v>
      </c>
      <c r="B101" s="44" t="s">
        <v>17</v>
      </c>
      <c r="C101" s="44">
        <v>5929</v>
      </c>
      <c r="D101" s="44" t="s">
        <v>89</v>
      </c>
      <c r="E101" s="44"/>
      <c r="F101" s="45">
        <v>1000</v>
      </c>
      <c r="G101" s="54" t="s">
        <v>82</v>
      </c>
    </row>
    <row r="102" spans="1:7" ht="16.5" thickBot="1" x14ac:dyDescent="0.3">
      <c r="A102" s="84">
        <v>45021</v>
      </c>
      <c r="B102" s="44" t="s">
        <v>17</v>
      </c>
      <c r="C102" s="68">
        <v>5930</v>
      </c>
      <c r="D102" s="44" t="s">
        <v>90</v>
      </c>
      <c r="E102" s="44"/>
      <c r="F102" s="45">
        <v>1750</v>
      </c>
      <c r="G102" s="54" t="s">
        <v>91</v>
      </c>
    </row>
    <row r="103" spans="1:7" ht="16.5" thickBot="1" x14ac:dyDescent="0.3">
      <c r="A103" s="84">
        <v>45021</v>
      </c>
      <c r="B103" s="44" t="s">
        <v>17</v>
      </c>
      <c r="C103" s="44">
        <v>5931</v>
      </c>
      <c r="D103" s="44" t="s">
        <v>92</v>
      </c>
      <c r="E103" s="44"/>
      <c r="F103" s="45">
        <v>30792.5</v>
      </c>
      <c r="G103" s="47" t="s">
        <v>28</v>
      </c>
    </row>
    <row r="104" spans="1:7" ht="16.5" thickBot="1" x14ac:dyDescent="0.3">
      <c r="A104" s="84">
        <v>45021</v>
      </c>
      <c r="B104" s="44" t="s">
        <v>17</v>
      </c>
      <c r="C104" s="44">
        <v>5932</v>
      </c>
      <c r="D104" s="44" t="s">
        <v>93</v>
      </c>
      <c r="E104" s="44"/>
      <c r="F104" s="45">
        <v>3050</v>
      </c>
      <c r="G104" s="47" t="s">
        <v>94</v>
      </c>
    </row>
    <row r="105" spans="1:7" ht="16.5" thickBot="1" x14ac:dyDescent="0.3">
      <c r="A105" s="84">
        <v>45021</v>
      </c>
      <c r="B105" s="44" t="s">
        <v>17</v>
      </c>
      <c r="C105" s="68">
        <v>5933</v>
      </c>
      <c r="D105" s="44" t="s">
        <v>93</v>
      </c>
      <c r="E105" s="44"/>
      <c r="F105" s="45">
        <v>3800</v>
      </c>
      <c r="G105" s="47" t="s">
        <v>94</v>
      </c>
    </row>
    <row r="106" spans="1:7" ht="16.5" thickBot="1" x14ac:dyDescent="0.3">
      <c r="A106" s="84">
        <v>45021</v>
      </c>
      <c r="B106" s="44" t="s">
        <v>17</v>
      </c>
      <c r="C106" s="44">
        <v>5934</v>
      </c>
      <c r="D106" s="44" t="s">
        <v>86</v>
      </c>
      <c r="E106" s="44"/>
      <c r="F106" s="45">
        <v>2501.75</v>
      </c>
      <c r="G106" s="47" t="s">
        <v>95</v>
      </c>
    </row>
    <row r="107" spans="1:7" ht="16.5" thickBot="1" x14ac:dyDescent="0.3">
      <c r="A107" s="84">
        <v>45021</v>
      </c>
      <c r="B107" s="44" t="s">
        <v>17</v>
      </c>
      <c r="C107" s="44">
        <v>5935</v>
      </c>
      <c r="D107" s="44" t="s">
        <v>93</v>
      </c>
      <c r="E107" s="44"/>
      <c r="F107" s="85">
        <v>3050</v>
      </c>
      <c r="G107" s="47" t="s">
        <v>94</v>
      </c>
    </row>
    <row r="108" spans="1:7" ht="16.5" thickBot="1" x14ac:dyDescent="0.3">
      <c r="A108" s="84">
        <v>45021</v>
      </c>
      <c r="B108" s="44" t="s">
        <v>17</v>
      </c>
      <c r="C108" s="68">
        <v>5936</v>
      </c>
      <c r="D108" s="44" t="s">
        <v>96</v>
      </c>
      <c r="E108" s="44"/>
      <c r="F108" s="45">
        <v>11875</v>
      </c>
      <c r="G108" s="47" t="s">
        <v>70</v>
      </c>
    </row>
    <row r="109" spans="1:7" ht="16.5" thickBot="1" x14ac:dyDescent="0.3">
      <c r="A109" s="84">
        <v>45021</v>
      </c>
      <c r="B109" s="44" t="s">
        <v>17</v>
      </c>
      <c r="C109" s="44">
        <v>5937</v>
      </c>
      <c r="D109" s="44" t="s">
        <v>97</v>
      </c>
      <c r="E109" s="44"/>
      <c r="F109" s="45">
        <v>14250</v>
      </c>
      <c r="G109" s="47" t="s">
        <v>70</v>
      </c>
    </row>
    <row r="110" spans="1:7" ht="16.5" thickBot="1" x14ac:dyDescent="0.3">
      <c r="A110" s="84">
        <v>45021</v>
      </c>
      <c r="B110" s="44" t="s">
        <v>17</v>
      </c>
      <c r="C110" s="44">
        <v>5938</v>
      </c>
      <c r="D110" s="44" t="s">
        <v>98</v>
      </c>
      <c r="E110" s="44"/>
      <c r="F110" s="45">
        <v>42750</v>
      </c>
      <c r="G110" s="47" t="s">
        <v>70</v>
      </c>
    </row>
    <row r="111" spans="1:7" ht="16.5" thickBot="1" x14ac:dyDescent="0.3">
      <c r="A111" s="84">
        <v>45021</v>
      </c>
      <c r="B111" s="44" t="s">
        <v>17</v>
      </c>
      <c r="C111" s="68">
        <v>5939</v>
      </c>
      <c r="D111" s="44" t="s">
        <v>99</v>
      </c>
      <c r="E111" s="44"/>
      <c r="F111" s="45">
        <v>42750</v>
      </c>
      <c r="G111" s="47" t="s">
        <v>70</v>
      </c>
    </row>
    <row r="112" spans="1:7" ht="16.5" thickBot="1" x14ac:dyDescent="0.3">
      <c r="A112" s="84">
        <v>45021</v>
      </c>
      <c r="B112" s="44" t="s">
        <v>17</v>
      </c>
      <c r="C112" s="44">
        <v>5940</v>
      </c>
      <c r="D112" s="44" t="s">
        <v>100</v>
      </c>
      <c r="E112" s="44"/>
      <c r="F112" s="45">
        <v>42750</v>
      </c>
      <c r="G112" s="47" t="s">
        <v>70</v>
      </c>
    </row>
    <row r="113" spans="1:7" ht="16.5" thickBot="1" x14ac:dyDescent="0.3">
      <c r="A113" s="84">
        <v>45021</v>
      </c>
      <c r="B113" s="44" t="s">
        <v>17</v>
      </c>
      <c r="C113" s="44">
        <v>5941</v>
      </c>
      <c r="D113" s="44" t="s">
        <v>101</v>
      </c>
      <c r="E113" s="44"/>
      <c r="F113" s="45">
        <v>2110</v>
      </c>
      <c r="G113" s="47" t="s">
        <v>94</v>
      </c>
    </row>
    <row r="114" spans="1:7" ht="15.75" x14ac:dyDescent="0.25">
      <c r="A114" s="86">
        <v>45021</v>
      </c>
      <c r="B114" s="87" t="s">
        <v>17</v>
      </c>
      <c r="C114" s="88">
        <v>5942</v>
      </c>
      <c r="D114" s="87" t="s">
        <v>102</v>
      </c>
      <c r="E114" s="44"/>
      <c r="F114" s="45">
        <v>176832.82</v>
      </c>
      <c r="G114" s="47" t="s">
        <v>103</v>
      </c>
    </row>
    <row r="115" spans="1:7" ht="15.75" x14ac:dyDescent="0.25">
      <c r="A115" s="89">
        <v>45029</v>
      </c>
      <c r="B115" s="44" t="s">
        <v>17</v>
      </c>
      <c r="C115" s="90" t="s">
        <v>104</v>
      </c>
      <c r="D115" s="44" t="s">
        <v>105</v>
      </c>
      <c r="E115" s="44"/>
      <c r="F115" s="45">
        <v>5660</v>
      </c>
      <c r="G115" s="47" t="s">
        <v>94</v>
      </c>
    </row>
    <row r="116" spans="1:7" ht="15.75" x14ac:dyDescent="0.25">
      <c r="A116" s="91">
        <v>45033</v>
      </c>
      <c r="B116" s="52" t="s">
        <v>17</v>
      </c>
      <c r="C116" s="52">
        <v>5943</v>
      </c>
      <c r="D116" s="52" t="s">
        <v>106</v>
      </c>
      <c r="E116" s="44"/>
      <c r="F116" s="45">
        <v>22800</v>
      </c>
      <c r="G116" s="47" t="s">
        <v>107</v>
      </c>
    </row>
    <row r="117" spans="1:7" ht="15.75" x14ac:dyDescent="0.25">
      <c r="A117" s="92">
        <v>45033</v>
      </c>
      <c r="B117" s="44" t="s">
        <v>17</v>
      </c>
      <c r="C117" s="44">
        <v>5944</v>
      </c>
      <c r="D117" s="44" t="s">
        <v>105</v>
      </c>
      <c r="E117" s="44"/>
      <c r="F117" s="45">
        <v>1560</v>
      </c>
      <c r="G117" s="47" t="s">
        <v>108</v>
      </c>
    </row>
    <row r="118" spans="1:7" ht="15.75" x14ac:dyDescent="0.25">
      <c r="A118" s="92">
        <v>45040</v>
      </c>
      <c r="B118" s="44" t="s">
        <v>17</v>
      </c>
      <c r="C118" s="90">
        <v>5945</v>
      </c>
      <c r="D118" s="44" t="s">
        <v>109</v>
      </c>
      <c r="E118" s="44"/>
      <c r="F118" s="45">
        <v>1426.77</v>
      </c>
      <c r="G118" s="47" t="s">
        <v>103</v>
      </c>
    </row>
    <row r="119" spans="1:7" ht="15.75" x14ac:dyDescent="0.25">
      <c r="A119" s="92">
        <v>45040</v>
      </c>
      <c r="B119" s="44" t="s">
        <v>17</v>
      </c>
      <c r="C119" s="90">
        <v>5946</v>
      </c>
      <c r="D119" s="44" t="s">
        <v>90</v>
      </c>
      <c r="E119" s="44"/>
      <c r="F119" s="45">
        <v>1750</v>
      </c>
      <c r="G119" s="47" t="s">
        <v>91</v>
      </c>
    </row>
    <row r="120" spans="1:7" ht="15.75" x14ac:dyDescent="0.25">
      <c r="A120" s="92">
        <v>45040</v>
      </c>
      <c r="B120" s="44" t="s">
        <v>17</v>
      </c>
      <c r="C120" s="90">
        <v>5947</v>
      </c>
      <c r="D120" s="44" t="s">
        <v>110</v>
      </c>
      <c r="E120" s="44"/>
      <c r="F120" s="45">
        <v>1160</v>
      </c>
      <c r="G120" s="47" t="s">
        <v>111</v>
      </c>
    </row>
    <row r="121" spans="1:7" ht="15.75" x14ac:dyDescent="0.25">
      <c r="A121" s="92">
        <v>45040</v>
      </c>
      <c r="B121" s="44" t="s">
        <v>17</v>
      </c>
      <c r="C121" s="90">
        <v>5948</v>
      </c>
      <c r="D121" s="44" t="s">
        <v>112</v>
      </c>
      <c r="E121" s="44"/>
      <c r="F121" s="45">
        <v>2700</v>
      </c>
      <c r="G121" s="47" t="s">
        <v>94</v>
      </c>
    </row>
    <row r="122" spans="1:7" ht="15.75" x14ac:dyDescent="0.25">
      <c r="A122" s="92">
        <v>45040</v>
      </c>
      <c r="B122" s="44" t="s">
        <v>17</v>
      </c>
      <c r="C122" s="90">
        <v>5949</v>
      </c>
      <c r="D122" s="44" t="s">
        <v>105</v>
      </c>
      <c r="E122" s="44"/>
      <c r="F122" s="45">
        <v>3600</v>
      </c>
      <c r="G122" s="47" t="s">
        <v>94</v>
      </c>
    </row>
    <row r="123" spans="1:7" ht="15.75" x14ac:dyDescent="0.25">
      <c r="A123" s="92">
        <v>45040</v>
      </c>
      <c r="B123" s="44" t="s">
        <v>17</v>
      </c>
      <c r="C123" s="90">
        <v>5950</v>
      </c>
      <c r="D123" s="44" t="s">
        <v>105</v>
      </c>
      <c r="E123" s="44"/>
      <c r="F123" s="45">
        <v>840</v>
      </c>
      <c r="G123" s="47" t="s">
        <v>94</v>
      </c>
    </row>
    <row r="124" spans="1:7" ht="15.75" x14ac:dyDescent="0.25">
      <c r="A124" s="92">
        <v>45040</v>
      </c>
      <c r="B124" s="44" t="s">
        <v>17</v>
      </c>
      <c r="C124" s="90">
        <v>5951</v>
      </c>
      <c r="D124" s="44" t="s">
        <v>109</v>
      </c>
      <c r="E124" s="44"/>
      <c r="F124" s="45">
        <v>1273.6400000000001</v>
      </c>
      <c r="G124" s="47" t="s">
        <v>103</v>
      </c>
    </row>
    <row r="125" spans="1:7" ht="15.75" x14ac:dyDescent="0.25">
      <c r="A125" s="92">
        <v>45040</v>
      </c>
      <c r="B125" s="44" t="s">
        <v>17</v>
      </c>
      <c r="C125" s="90">
        <v>5952</v>
      </c>
      <c r="D125" s="44" t="s">
        <v>109</v>
      </c>
      <c r="E125" s="44"/>
      <c r="F125" s="45">
        <v>1886.53</v>
      </c>
      <c r="G125" s="47" t="s">
        <v>103</v>
      </c>
    </row>
    <row r="126" spans="1:7" ht="15.75" x14ac:dyDescent="0.25">
      <c r="A126" s="92">
        <v>45040</v>
      </c>
      <c r="B126" s="44" t="s">
        <v>17</v>
      </c>
      <c r="C126" s="90">
        <v>5953</v>
      </c>
      <c r="D126" s="44" t="s">
        <v>113</v>
      </c>
      <c r="E126" s="44"/>
      <c r="F126" s="45">
        <v>25270</v>
      </c>
      <c r="G126" s="47" t="s">
        <v>103</v>
      </c>
    </row>
    <row r="127" spans="1:7" ht="15.75" x14ac:dyDescent="0.25">
      <c r="A127" s="92">
        <v>45040</v>
      </c>
      <c r="B127" s="44" t="s">
        <v>17</v>
      </c>
      <c r="C127" s="90">
        <v>5954</v>
      </c>
      <c r="D127" s="44" t="s">
        <v>114</v>
      </c>
      <c r="E127" s="44"/>
      <c r="F127" s="45">
        <v>1378.23</v>
      </c>
      <c r="G127" s="47" t="s">
        <v>115</v>
      </c>
    </row>
    <row r="128" spans="1:7" ht="15.75" x14ac:dyDescent="0.25">
      <c r="A128" s="43">
        <v>45043</v>
      </c>
      <c r="B128" s="44" t="s">
        <v>17</v>
      </c>
      <c r="C128" s="90">
        <v>5955</v>
      </c>
      <c r="D128" s="44" t="s">
        <v>116</v>
      </c>
      <c r="E128" s="44"/>
      <c r="F128" s="45">
        <v>82302.789999999994</v>
      </c>
      <c r="G128" s="47" t="s">
        <v>117</v>
      </c>
    </row>
    <row r="129" spans="1:95" ht="15.75" x14ac:dyDescent="0.25">
      <c r="A129" s="93"/>
      <c r="B129" s="87"/>
      <c r="C129" s="87"/>
      <c r="D129" s="94" t="s">
        <v>118</v>
      </c>
      <c r="E129" s="44"/>
      <c r="F129" s="95">
        <f>SUM(F82:F128)</f>
        <v>868420.03000000014</v>
      </c>
      <c r="G129" s="44"/>
    </row>
    <row r="130" spans="1:95" ht="16.5" thickBot="1" x14ac:dyDescent="0.3">
      <c r="A130" s="96"/>
      <c r="B130" s="97"/>
      <c r="C130" s="97"/>
      <c r="D130" s="98"/>
      <c r="E130" s="97"/>
      <c r="F130" s="99"/>
      <c r="G130" s="100"/>
    </row>
    <row r="131" spans="1:95" s="14" customFormat="1" ht="14.25" customHeight="1" x14ac:dyDescent="0.25">
      <c r="A131" s="101"/>
      <c r="B131" s="102"/>
      <c r="C131" s="103"/>
      <c r="D131" s="104" t="s">
        <v>119</v>
      </c>
      <c r="E131" s="105"/>
      <c r="F131" s="106"/>
      <c r="G131" s="107"/>
    </row>
    <row r="132" spans="1:95" ht="15.75" x14ac:dyDescent="0.25">
      <c r="A132" s="48">
        <v>45026</v>
      </c>
      <c r="B132" s="44" t="s">
        <v>17</v>
      </c>
      <c r="C132" s="108">
        <v>503</v>
      </c>
      <c r="D132" s="44" t="s">
        <v>120</v>
      </c>
      <c r="E132" s="44"/>
      <c r="F132" s="45">
        <v>5948289.1399999997</v>
      </c>
      <c r="G132" s="44" t="s">
        <v>121</v>
      </c>
    </row>
    <row r="133" spans="1:95" ht="15.75" x14ac:dyDescent="0.25">
      <c r="A133" s="51">
        <v>45027</v>
      </c>
      <c r="B133" s="52" t="s">
        <v>17</v>
      </c>
      <c r="C133" s="109">
        <v>411</v>
      </c>
      <c r="D133" s="52" t="s">
        <v>122</v>
      </c>
      <c r="E133" s="52"/>
      <c r="F133" s="53">
        <v>79139.820000000007</v>
      </c>
      <c r="G133" s="44" t="s">
        <v>123</v>
      </c>
    </row>
    <row r="134" spans="1:95" ht="15.75" x14ac:dyDescent="0.25">
      <c r="A134" s="43">
        <v>45033</v>
      </c>
      <c r="B134" s="44" t="s">
        <v>17</v>
      </c>
      <c r="C134" s="90">
        <v>402</v>
      </c>
      <c r="D134" s="44" t="s">
        <v>124</v>
      </c>
      <c r="E134" s="44"/>
      <c r="F134" s="45">
        <v>152550</v>
      </c>
      <c r="G134" s="44" t="s">
        <v>123</v>
      </c>
    </row>
    <row r="135" spans="1:95" ht="15.75" x14ac:dyDescent="0.25">
      <c r="A135" s="43">
        <v>45035</v>
      </c>
      <c r="B135" s="44" t="s">
        <v>17</v>
      </c>
      <c r="C135" s="90">
        <v>573</v>
      </c>
      <c r="D135" s="44" t="s">
        <v>124</v>
      </c>
      <c r="E135" s="44"/>
      <c r="F135" s="45">
        <v>144640</v>
      </c>
      <c r="G135" s="44" t="s">
        <v>123</v>
      </c>
    </row>
    <row r="136" spans="1:95" ht="15.75" x14ac:dyDescent="0.25">
      <c r="A136" s="43">
        <v>45043</v>
      </c>
      <c r="B136" s="44" t="s">
        <v>17</v>
      </c>
      <c r="C136" s="90">
        <v>570</v>
      </c>
      <c r="D136" s="44" t="s">
        <v>124</v>
      </c>
      <c r="E136" s="44"/>
      <c r="F136" s="45">
        <v>31640</v>
      </c>
      <c r="G136" s="44" t="s">
        <v>123</v>
      </c>
    </row>
    <row r="137" spans="1:95" ht="16.5" thickBot="1" x14ac:dyDescent="0.3">
      <c r="A137" s="110"/>
      <c r="B137" s="44"/>
      <c r="C137" s="111"/>
      <c r="D137" s="73" t="s">
        <v>125</v>
      </c>
      <c r="E137" s="87"/>
      <c r="F137" s="112">
        <f>SUM(F132:F136)</f>
        <v>6356258.96</v>
      </c>
      <c r="G137" s="113"/>
    </row>
    <row r="138" spans="1:95" ht="15.75" x14ac:dyDescent="0.25">
      <c r="A138" s="114"/>
      <c r="B138" s="115"/>
      <c r="C138" s="76"/>
      <c r="D138" s="78"/>
      <c r="E138" s="77"/>
      <c r="F138" s="79"/>
      <c r="G138" s="80"/>
    </row>
    <row r="139" spans="1:95" ht="15.75" x14ac:dyDescent="0.25">
      <c r="A139" s="116"/>
      <c r="B139" s="117"/>
      <c r="C139" s="117"/>
      <c r="D139" s="118" t="s">
        <v>126</v>
      </c>
      <c r="E139" s="117"/>
      <c r="F139" s="117"/>
      <c r="G139" s="44"/>
    </row>
    <row r="140" spans="1:95" ht="15.75" x14ac:dyDescent="0.25">
      <c r="A140" s="119">
        <v>45019</v>
      </c>
      <c r="B140" s="120" t="s">
        <v>17</v>
      </c>
      <c r="C140" s="121">
        <v>317</v>
      </c>
      <c r="D140" s="122" t="s">
        <v>127</v>
      </c>
      <c r="E140" s="123"/>
      <c r="F140" s="124">
        <v>122040</v>
      </c>
      <c r="G140" s="44" t="s">
        <v>128</v>
      </c>
    </row>
    <row r="141" spans="1:95" ht="15.75" x14ac:dyDescent="0.25">
      <c r="A141" s="125">
        <v>45020</v>
      </c>
      <c r="B141" s="120" t="s">
        <v>17</v>
      </c>
      <c r="C141" s="126">
        <v>306</v>
      </c>
      <c r="D141" s="127" t="s">
        <v>129</v>
      </c>
      <c r="E141" s="123"/>
      <c r="F141" s="128">
        <v>157816.95000000001</v>
      </c>
      <c r="G141" s="44" t="s">
        <v>128</v>
      </c>
    </row>
    <row r="142" spans="1:95" ht="15.75" x14ac:dyDescent="0.25">
      <c r="A142" s="125">
        <v>45028</v>
      </c>
      <c r="B142" s="120" t="s">
        <v>17</v>
      </c>
      <c r="C142" s="126">
        <v>304</v>
      </c>
      <c r="D142" s="127" t="s">
        <v>124</v>
      </c>
      <c r="E142" s="123"/>
      <c r="F142" s="128">
        <v>149160</v>
      </c>
      <c r="G142" s="44" t="s">
        <v>128</v>
      </c>
    </row>
    <row r="143" spans="1:95" s="16" customFormat="1" ht="15.75" x14ac:dyDescent="0.25">
      <c r="A143" s="125">
        <v>45035</v>
      </c>
      <c r="B143" s="120" t="s">
        <v>17</v>
      </c>
      <c r="C143" s="126" t="s">
        <v>130</v>
      </c>
      <c r="D143" s="127" t="s">
        <v>131</v>
      </c>
      <c r="E143" s="123"/>
      <c r="F143" s="128">
        <v>139668</v>
      </c>
      <c r="G143" s="44" t="s">
        <v>128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</row>
    <row r="144" spans="1:95" s="16" customFormat="1" ht="15.75" x14ac:dyDescent="0.25">
      <c r="A144" s="125">
        <v>45037</v>
      </c>
      <c r="B144" s="120" t="s">
        <v>17</v>
      </c>
      <c r="C144" s="126">
        <v>298</v>
      </c>
      <c r="D144" s="127" t="s">
        <v>132</v>
      </c>
      <c r="E144" s="123"/>
      <c r="F144" s="128">
        <v>70317.960000000006</v>
      </c>
      <c r="G144" s="44" t="s">
        <v>128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</row>
    <row r="145" spans="1:7" ht="15.75" x14ac:dyDescent="0.25">
      <c r="A145" s="125"/>
      <c r="B145" s="120" t="s">
        <v>17</v>
      </c>
      <c r="C145" s="126"/>
      <c r="D145" s="78" t="s">
        <v>125</v>
      </c>
      <c r="E145" s="123"/>
      <c r="F145" s="129">
        <f>SUM(F140:F144)</f>
        <v>639002.90999999992</v>
      </c>
      <c r="G145" s="87"/>
    </row>
    <row r="146" spans="1:7" ht="15.75" x14ac:dyDescent="0.25">
      <c r="A146" s="125"/>
      <c r="B146" s="130"/>
      <c r="C146" s="126"/>
      <c r="D146" s="78"/>
      <c r="E146" s="123"/>
      <c r="F146" s="129"/>
      <c r="G146" s="87"/>
    </row>
    <row r="147" spans="1:7" ht="15.75" x14ac:dyDescent="0.25">
      <c r="A147" s="131"/>
      <c r="B147" s="132"/>
      <c r="C147" s="133"/>
      <c r="D147" s="134" t="s">
        <v>133</v>
      </c>
      <c r="E147" s="135"/>
      <c r="F147" s="136"/>
      <c r="G147" s="137"/>
    </row>
    <row r="148" spans="1:7" ht="15.75" x14ac:dyDescent="0.25">
      <c r="A148" s="110">
        <v>45044</v>
      </c>
      <c r="B148" s="44" t="s">
        <v>17</v>
      </c>
      <c r="C148" s="111">
        <v>601</v>
      </c>
      <c r="D148" s="87" t="s">
        <v>134</v>
      </c>
      <c r="E148" s="87"/>
      <c r="F148" s="138">
        <v>9723503</v>
      </c>
      <c r="G148" s="113" t="s">
        <v>135</v>
      </c>
    </row>
    <row r="149" spans="1:7" ht="15.75" x14ac:dyDescent="0.25">
      <c r="A149" s="139"/>
      <c r="B149" s="44" t="s">
        <v>17</v>
      </c>
      <c r="C149" s="111"/>
      <c r="D149" s="78" t="s">
        <v>136</v>
      </c>
      <c r="E149" s="87"/>
      <c r="F149" s="79">
        <f>F148</f>
        <v>9723503</v>
      </c>
      <c r="G149" s="44"/>
    </row>
    <row r="150" spans="1:7" ht="15.75" x14ac:dyDescent="0.25">
      <c r="A150" s="114"/>
      <c r="B150" s="115"/>
      <c r="C150" s="76"/>
      <c r="D150" s="78"/>
      <c r="E150" s="77"/>
      <c r="F150" s="79"/>
      <c r="G150" s="44"/>
    </row>
    <row r="151" spans="1:7" ht="15.75" x14ac:dyDescent="0.25">
      <c r="A151" s="116"/>
      <c r="B151" s="117"/>
      <c r="C151" s="117"/>
      <c r="D151" s="118" t="s">
        <v>126</v>
      </c>
      <c r="E151" s="117"/>
      <c r="F151" s="117"/>
      <c r="G151" s="44"/>
    </row>
    <row r="152" spans="1:7" ht="15.75" x14ac:dyDescent="0.25">
      <c r="A152" s="125">
        <v>45044</v>
      </c>
      <c r="B152" s="130" t="s">
        <v>17</v>
      </c>
      <c r="C152" s="126" t="s">
        <v>137</v>
      </c>
      <c r="D152" s="120" t="s">
        <v>138</v>
      </c>
      <c r="E152" s="123"/>
      <c r="F152" s="140">
        <v>30000</v>
      </c>
      <c r="G152" s="87" t="s">
        <v>139</v>
      </c>
    </row>
    <row r="153" spans="1:7" ht="15.75" x14ac:dyDescent="0.25">
      <c r="A153" s="125">
        <v>45044</v>
      </c>
      <c r="B153" s="130" t="s">
        <v>17</v>
      </c>
      <c r="C153" s="126" t="s">
        <v>140</v>
      </c>
      <c r="D153" s="120" t="s">
        <v>141</v>
      </c>
      <c r="E153" s="123"/>
      <c r="F153" s="140">
        <v>954133.14</v>
      </c>
      <c r="G153" s="87" t="s">
        <v>142</v>
      </c>
    </row>
    <row r="154" spans="1:7" ht="15.75" x14ac:dyDescent="0.25">
      <c r="A154" s="125">
        <v>45044</v>
      </c>
      <c r="B154" s="130" t="s">
        <v>17</v>
      </c>
      <c r="C154" s="141"/>
      <c r="D154" s="78" t="s">
        <v>136</v>
      </c>
      <c r="E154" s="123"/>
      <c r="F154" s="142">
        <f>SUM(F152:F153)</f>
        <v>984133.14</v>
      </c>
      <c r="G154" s="87"/>
    </row>
    <row r="155" spans="1:7" ht="15.75" x14ac:dyDescent="0.25">
      <c r="A155" s="125"/>
      <c r="B155" s="130"/>
      <c r="C155" s="141"/>
      <c r="D155" s="78"/>
      <c r="E155" s="143"/>
      <c r="F155" s="144"/>
      <c r="G155" s="87"/>
    </row>
    <row r="156" spans="1:7" s="4" customFormat="1" ht="15.75" x14ac:dyDescent="0.25">
      <c r="A156" s="131"/>
      <c r="B156" s="132"/>
      <c r="C156" s="133"/>
      <c r="D156" s="134" t="s">
        <v>143</v>
      </c>
      <c r="E156" s="82"/>
      <c r="F156" s="145"/>
      <c r="G156" s="146"/>
    </row>
    <row r="157" spans="1:7" ht="17.25" customHeight="1" x14ac:dyDescent="0.25">
      <c r="A157" s="125">
        <v>45046</v>
      </c>
      <c r="B157" s="125" t="s">
        <v>17</v>
      </c>
      <c r="C157" s="141" t="s">
        <v>144</v>
      </c>
      <c r="D157" s="147" t="s">
        <v>145</v>
      </c>
      <c r="E157" s="143"/>
      <c r="F157" s="148">
        <v>331783.09000000003</v>
      </c>
      <c r="G157" s="87" t="s">
        <v>146</v>
      </c>
    </row>
    <row r="158" spans="1:7" ht="17.25" customHeight="1" x14ac:dyDescent="0.25">
      <c r="A158" s="125">
        <v>45046</v>
      </c>
      <c r="B158" s="125" t="s">
        <v>17</v>
      </c>
      <c r="C158" s="141" t="s">
        <v>144</v>
      </c>
      <c r="D158" s="149" t="s">
        <v>147</v>
      </c>
      <c r="E158" s="143"/>
      <c r="F158" s="148">
        <v>14994.92</v>
      </c>
      <c r="G158" s="87" t="s">
        <v>146</v>
      </c>
    </row>
    <row r="159" spans="1:7" ht="15.75" x14ac:dyDescent="0.25">
      <c r="A159" s="125"/>
      <c r="B159" s="130"/>
      <c r="C159" s="141"/>
      <c r="D159" s="78" t="s">
        <v>148</v>
      </c>
      <c r="E159" s="143"/>
      <c r="F159" s="144">
        <f>F157+F158</f>
        <v>346778.01</v>
      </c>
      <c r="G159" s="87"/>
    </row>
    <row r="160" spans="1:7" s="17" customFormat="1" ht="15.75" x14ac:dyDescent="0.25">
      <c r="A160" s="150"/>
      <c r="B160" s="132"/>
      <c r="C160" s="151"/>
      <c r="D160" s="134" t="s">
        <v>149</v>
      </c>
      <c r="E160" s="152"/>
      <c r="F160" s="145"/>
      <c r="G160" s="153"/>
    </row>
    <row r="161" spans="1:7" s="18" customFormat="1" ht="18" customHeight="1" x14ac:dyDescent="0.25">
      <c r="A161" s="154">
        <v>45046</v>
      </c>
      <c r="B161" s="155" t="s">
        <v>17</v>
      </c>
      <c r="C161" s="156" t="s">
        <v>144</v>
      </c>
      <c r="D161" s="147" t="s">
        <v>145</v>
      </c>
      <c r="E161" s="157"/>
      <c r="F161" s="148">
        <v>28864</v>
      </c>
      <c r="G161" s="146" t="s">
        <v>146</v>
      </c>
    </row>
    <row r="162" spans="1:7" s="19" customFormat="1" ht="15.75" x14ac:dyDescent="0.25">
      <c r="A162" s="158"/>
      <c r="B162" s="155"/>
      <c r="C162" s="159"/>
      <c r="D162" s="160" t="s">
        <v>150</v>
      </c>
      <c r="E162" s="161"/>
      <c r="F162" s="144">
        <f>SUM(F161)</f>
        <v>28864</v>
      </c>
      <c r="G162" s="153"/>
    </row>
    <row r="163" spans="1:7" s="19" customFormat="1" ht="15.75" x14ac:dyDescent="0.25">
      <c r="A163" s="158"/>
      <c r="B163" s="155"/>
      <c r="C163" s="159"/>
      <c r="D163" s="160"/>
      <c r="E163" s="161"/>
      <c r="F163" s="144"/>
      <c r="G163" s="153"/>
    </row>
    <row r="164" spans="1:7" ht="16.5" thickBot="1" x14ac:dyDescent="0.3">
      <c r="A164" s="131"/>
      <c r="B164" s="132"/>
      <c r="C164" s="133"/>
      <c r="D164" s="162" t="s">
        <v>151</v>
      </c>
      <c r="E164" s="82"/>
      <c r="F164" s="163"/>
      <c r="G164" s="137"/>
    </row>
    <row r="165" spans="1:7" ht="15" customHeight="1" x14ac:dyDescent="0.25">
      <c r="A165" s="164"/>
      <c r="B165" s="165" t="s">
        <v>17</v>
      </c>
      <c r="C165" s="166" t="s">
        <v>152</v>
      </c>
      <c r="D165" s="165" t="s">
        <v>23</v>
      </c>
      <c r="E165" s="167"/>
      <c r="F165" s="168"/>
      <c r="G165" s="169"/>
    </row>
    <row r="166" spans="1:7" ht="16.5" thickBot="1" x14ac:dyDescent="0.3">
      <c r="A166" s="170"/>
      <c r="B166" s="72"/>
      <c r="C166" s="72"/>
      <c r="D166" s="73" t="s">
        <v>153</v>
      </c>
      <c r="E166" s="171">
        <f>E38+E43</f>
        <v>28338536</v>
      </c>
      <c r="F166" s="171">
        <f>F46+F79+F129+F137+F145+F149+F154+F159+F162+F165</f>
        <v>19612686.190000001</v>
      </c>
      <c r="G166" s="75"/>
    </row>
    <row r="167" spans="1:7" s="4" customFormat="1" ht="14.25" customHeight="1" x14ac:dyDescent="0.25">
      <c r="A167" s="179"/>
      <c r="B167" s="179"/>
      <c r="C167" s="179"/>
      <c r="D167" s="180"/>
      <c r="E167" s="180"/>
      <c r="F167" s="180"/>
      <c r="G167" s="3"/>
    </row>
    <row r="168" spans="1:7" s="4" customFormat="1" ht="14.25" customHeight="1" x14ac:dyDescent="0.25">
      <c r="A168" s="20"/>
      <c r="B168" s="20"/>
      <c r="C168" s="20"/>
      <c r="D168" s="21"/>
      <c r="E168" s="21"/>
      <c r="F168" s="21"/>
      <c r="G168" s="3"/>
    </row>
    <row r="169" spans="1:7" s="23" customFormat="1" ht="14.25" customHeight="1" x14ac:dyDescent="0.25">
      <c r="A169" s="22"/>
      <c r="B169" s="22"/>
      <c r="C169" s="22"/>
      <c r="D169" s="22"/>
      <c r="E169" s="22"/>
      <c r="F169" s="22"/>
      <c r="G169" s="12"/>
    </row>
    <row r="170" spans="1:7" s="23" customFormat="1" ht="14.25" customHeight="1" x14ac:dyDescent="0.25">
      <c r="A170" s="22"/>
      <c r="B170" s="22"/>
      <c r="C170" s="22"/>
      <c r="D170" s="22"/>
      <c r="E170" s="22"/>
      <c r="F170" s="22"/>
      <c r="G170" s="12"/>
    </row>
    <row r="171" spans="1:7" s="23" customFormat="1" ht="14.25" customHeight="1" x14ac:dyDescent="0.25">
      <c r="A171" s="22"/>
      <c r="B171" s="22"/>
      <c r="C171" s="22"/>
      <c r="D171" s="22"/>
      <c r="E171" s="22"/>
      <c r="F171" s="22"/>
      <c r="G171" s="12"/>
    </row>
    <row r="172" spans="1:7" s="23" customFormat="1" ht="14.25" customHeight="1" x14ac:dyDescent="0.25">
      <c r="A172" s="181" t="s">
        <v>154</v>
      </c>
      <c r="B172" s="181"/>
      <c r="C172" s="181"/>
      <c r="D172" s="181"/>
      <c r="E172" s="181"/>
      <c r="F172" s="181"/>
      <c r="G172" s="12"/>
    </row>
    <row r="173" spans="1:7" s="23" customFormat="1" ht="14.25" customHeight="1" x14ac:dyDescent="0.25">
      <c r="A173" s="181" t="s">
        <v>155</v>
      </c>
      <c r="B173" s="181"/>
      <c r="C173" s="181"/>
      <c r="D173" s="181"/>
      <c r="E173" s="181"/>
      <c r="F173" s="181"/>
      <c r="G173" s="12"/>
    </row>
    <row r="174" spans="1:7" s="23" customFormat="1" ht="14.25" customHeight="1" x14ac:dyDescent="0.25">
      <c r="A174" s="172" t="s">
        <v>156</v>
      </c>
      <c r="B174" s="172"/>
      <c r="C174" s="172"/>
      <c r="D174" s="172"/>
      <c r="E174" s="172"/>
      <c r="F174" s="172"/>
      <c r="G174" s="12"/>
    </row>
    <row r="175" spans="1:7" s="23" customFormat="1" ht="14.25" customHeight="1" x14ac:dyDescent="0.25">
      <c r="A175" s="172" t="s">
        <v>157</v>
      </c>
      <c r="B175" s="172"/>
      <c r="C175" s="172"/>
      <c r="D175" s="172"/>
      <c r="E175" s="172"/>
      <c r="F175" s="172"/>
      <c r="G175" s="12"/>
    </row>
    <row r="176" spans="1:7" s="23" customFormat="1" ht="14.25" customHeight="1" x14ac:dyDescent="0.25">
      <c r="A176" s="172"/>
      <c r="B176" s="172"/>
      <c r="C176" s="172"/>
      <c r="D176" s="172"/>
      <c r="E176" s="172"/>
      <c r="F176" s="172"/>
      <c r="G176" s="12"/>
    </row>
    <row r="177" spans="1:7" s="23" customFormat="1" ht="14.25" customHeight="1" x14ac:dyDescent="0.25">
      <c r="A177" s="172"/>
      <c r="B177" s="172"/>
      <c r="C177" s="172"/>
      <c r="D177" s="172"/>
      <c r="E177" s="172"/>
      <c r="F177" s="172"/>
      <c r="G177" s="12"/>
    </row>
    <row r="178" spans="1:7" s="23" customFormat="1" ht="14.25" customHeight="1" x14ac:dyDescent="0.25">
      <c r="A178" s="22"/>
      <c r="B178" s="22"/>
      <c r="C178" s="22"/>
      <c r="D178" s="22"/>
      <c r="E178" s="22"/>
      <c r="F178" s="22"/>
      <c r="G178" s="12"/>
    </row>
    <row r="179" spans="1:7" s="23" customFormat="1" ht="14.25" customHeight="1" x14ac:dyDescent="0.25">
      <c r="A179" s="22"/>
      <c r="B179" s="22"/>
      <c r="C179" s="22"/>
      <c r="D179" s="22"/>
      <c r="E179" s="22"/>
      <c r="F179" s="22"/>
      <c r="G179" s="12"/>
    </row>
    <row r="180" spans="1:7" s="23" customFormat="1" ht="14.25" customHeight="1" x14ac:dyDescent="0.25">
      <c r="A180" s="22"/>
      <c r="B180" s="22"/>
      <c r="C180" s="22"/>
      <c r="D180" s="22"/>
      <c r="E180" s="22"/>
      <c r="F180" s="22"/>
      <c r="G180" s="12"/>
    </row>
    <row r="181" spans="1:7" s="23" customFormat="1" ht="14.25" customHeight="1" x14ac:dyDescent="0.25">
      <c r="A181" s="172"/>
      <c r="B181" s="172"/>
      <c r="C181" s="172"/>
      <c r="D181" s="172"/>
      <c r="E181" s="172"/>
      <c r="F181" s="172"/>
      <c r="G181" s="12"/>
    </row>
    <row r="182" spans="1:7" s="23" customFormat="1" ht="14.25" customHeight="1" x14ac:dyDescent="0.25">
      <c r="A182" s="172"/>
      <c r="B182" s="172"/>
      <c r="C182" s="172"/>
      <c r="D182" s="172"/>
      <c r="E182" s="172"/>
      <c r="F182" s="172"/>
      <c r="G182" s="24"/>
    </row>
    <row r="183" spans="1:7" s="23" customFormat="1" ht="14.25" customHeight="1" x14ac:dyDescent="0.25">
      <c r="A183" s="22"/>
      <c r="B183" s="22"/>
      <c r="C183" s="22"/>
      <c r="D183" s="22"/>
      <c r="E183" s="22"/>
      <c r="F183" s="22"/>
      <c r="G183" s="24"/>
    </row>
    <row r="184" spans="1:7" s="23" customFormat="1" ht="14.25" customHeight="1" x14ac:dyDescent="0.25">
      <c r="A184" s="181" t="s">
        <v>158</v>
      </c>
      <c r="B184" s="181"/>
      <c r="C184" s="181"/>
      <c r="D184" s="181" t="s">
        <v>159</v>
      </c>
      <c r="E184" s="181"/>
      <c r="F184" s="181"/>
      <c r="G184" s="24"/>
    </row>
    <row r="185" spans="1:7" s="23" customFormat="1" ht="14.25" customHeight="1" x14ac:dyDescent="0.25">
      <c r="A185" s="181" t="s">
        <v>160</v>
      </c>
      <c r="B185" s="181"/>
      <c r="C185" s="181"/>
      <c r="D185" s="181" t="s">
        <v>161</v>
      </c>
      <c r="E185" s="181"/>
      <c r="F185" s="181"/>
      <c r="G185" s="24"/>
    </row>
    <row r="186" spans="1:7" s="23" customFormat="1" ht="14.25" customHeight="1" x14ac:dyDescent="0.25">
      <c r="A186" s="172" t="s">
        <v>162</v>
      </c>
      <c r="B186" s="172"/>
      <c r="C186" s="172"/>
      <c r="D186" s="172" t="s">
        <v>163</v>
      </c>
      <c r="E186" s="172"/>
      <c r="F186" s="172"/>
      <c r="G186" s="25"/>
    </row>
    <row r="187" spans="1:7" s="23" customFormat="1" ht="14.25" customHeight="1" x14ac:dyDescent="0.25">
      <c r="A187" s="22"/>
      <c r="B187" s="22"/>
      <c r="C187" s="22"/>
      <c r="D187" s="22"/>
      <c r="E187" s="22"/>
      <c r="F187" s="22"/>
      <c r="G187" s="25"/>
    </row>
    <row r="188" spans="1:7" s="23" customFormat="1" ht="14.25" customHeight="1" x14ac:dyDescent="0.25">
      <c r="A188" s="22"/>
      <c r="B188" s="22"/>
      <c r="C188" s="22"/>
      <c r="D188" s="22"/>
      <c r="E188" s="22"/>
      <c r="F188" s="22"/>
      <c r="G188" s="25"/>
    </row>
    <row r="189" spans="1:7" s="23" customFormat="1" ht="14.25" customHeight="1" x14ac:dyDescent="0.25">
      <c r="A189" s="22"/>
      <c r="B189" s="22"/>
      <c r="C189" s="22"/>
      <c r="D189" s="22"/>
      <c r="E189" s="22"/>
      <c r="F189" s="22"/>
      <c r="G189" s="25"/>
    </row>
    <row r="190" spans="1:7" s="23" customFormat="1" ht="14.25" customHeight="1" x14ac:dyDescent="0.25">
      <c r="A190" s="22"/>
      <c r="B190" s="22"/>
      <c r="C190" s="22"/>
      <c r="D190" s="22"/>
      <c r="E190" s="22"/>
      <c r="F190" s="22"/>
      <c r="G190" s="25"/>
    </row>
    <row r="191" spans="1:7" s="23" customFormat="1" ht="14.25" customHeight="1" x14ac:dyDescent="0.25">
      <c r="A191" s="22"/>
      <c r="B191" s="22"/>
      <c r="C191" s="22"/>
      <c r="D191" s="22"/>
      <c r="E191" s="22"/>
      <c r="F191" s="22"/>
      <c r="G191" s="25"/>
    </row>
    <row r="192" spans="1:7" s="23" customFormat="1" ht="14.25" customHeight="1" x14ac:dyDescent="0.25">
      <c r="A192" s="22"/>
      <c r="B192" s="22"/>
      <c r="C192" s="22"/>
      <c r="D192" s="22"/>
      <c r="E192" s="22"/>
      <c r="F192" s="22"/>
      <c r="G192" s="25"/>
    </row>
    <row r="193" spans="1:11" s="23" customFormat="1" ht="14.25" customHeight="1" x14ac:dyDescent="0.25">
      <c r="A193" s="22"/>
      <c r="B193" s="22"/>
      <c r="C193" s="22"/>
      <c r="D193" s="22"/>
      <c r="E193" s="22"/>
      <c r="F193" s="22"/>
      <c r="G193" s="24"/>
    </row>
    <row r="194" spans="1:11" s="23" customFormat="1" ht="14.25" customHeight="1" x14ac:dyDescent="0.25">
      <c r="A194" s="22"/>
      <c r="B194" s="22"/>
      <c r="C194" s="22"/>
      <c r="D194" s="22"/>
      <c r="E194" s="22"/>
      <c r="F194" s="22"/>
      <c r="G194" s="24"/>
    </row>
    <row r="195" spans="1:11" s="26" customFormat="1" ht="15.75" x14ac:dyDescent="0.25">
      <c r="A195" s="181" t="s">
        <v>164</v>
      </c>
      <c r="B195" s="181"/>
      <c r="C195" s="181"/>
      <c r="D195" s="181"/>
      <c r="E195" s="181"/>
      <c r="F195" s="181"/>
      <c r="G195" s="24"/>
    </row>
    <row r="196" spans="1:11" s="27" customFormat="1" ht="14.25" customHeight="1" x14ac:dyDescent="0.25">
      <c r="A196" s="181" t="s">
        <v>165</v>
      </c>
      <c r="B196" s="181"/>
      <c r="C196" s="181"/>
      <c r="D196" s="181"/>
      <c r="E196" s="181"/>
      <c r="F196" s="181"/>
      <c r="G196" s="24"/>
    </row>
    <row r="197" spans="1:11" s="23" customFormat="1" ht="14.25" customHeight="1" x14ac:dyDescent="0.25">
      <c r="A197" s="172" t="s">
        <v>166</v>
      </c>
      <c r="B197" s="172"/>
      <c r="C197" s="172"/>
      <c r="D197" s="172"/>
      <c r="E197" s="172"/>
      <c r="F197" s="172"/>
      <c r="G197" s="24"/>
    </row>
    <row r="198" spans="1:11" s="23" customFormat="1" ht="14.25" customHeight="1" x14ac:dyDescent="0.25">
      <c r="A198" s="22"/>
      <c r="B198" s="22"/>
      <c r="C198" s="22"/>
      <c r="D198" s="22"/>
      <c r="E198" s="22"/>
      <c r="F198" s="22"/>
      <c r="G198" s="24"/>
    </row>
    <row r="199" spans="1:11" s="23" customFormat="1" ht="14.25" customHeight="1" x14ac:dyDescent="0.25">
      <c r="A199" s="22"/>
      <c r="B199" s="22"/>
      <c r="C199" s="22"/>
      <c r="D199" s="22"/>
      <c r="E199" s="22"/>
      <c r="F199" s="22"/>
      <c r="G199" s="24"/>
    </row>
    <row r="200" spans="1:11" s="23" customFormat="1" ht="14.25" customHeight="1" x14ac:dyDescent="0.25">
      <c r="A200" s="22"/>
      <c r="B200" s="22"/>
      <c r="C200" s="22"/>
      <c r="D200" s="22"/>
      <c r="E200" s="22"/>
      <c r="F200" s="22"/>
      <c r="G200" s="28"/>
    </row>
    <row r="201" spans="1:11" s="26" customFormat="1" ht="15" customHeight="1" x14ac:dyDescent="0.25">
      <c r="A201" s="29"/>
      <c r="B201" s="29"/>
      <c r="C201" s="29"/>
      <c r="D201" s="29"/>
      <c r="E201" s="29"/>
      <c r="F201" s="29"/>
      <c r="G201" s="30"/>
    </row>
    <row r="202" spans="1:11" s="26" customFormat="1" ht="15" customHeight="1" x14ac:dyDescent="0.25">
      <c r="A202" s="29"/>
      <c r="B202" s="29"/>
      <c r="C202" s="29"/>
      <c r="D202" s="29"/>
      <c r="E202" s="29"/>
      <c r="F202" s="29"/>
      <c r="G202" s="30"/>
    </row>
    <row r="203" spans="1:11" s="26" customFormat="1" x14ac:dyDescent="0.25">
      <c r="G203" s="30"/>
    </row>
    <row r="204" spans="1:11" s="32" customFormat="1" ht="19.5" customHeight="1" x14ac:dyDescent="0.25">
      <c r="A204" s="26"/>
      <c r="B204" s="26"/>
      <c r="C204" s="26"/>
      <c r="D204" s="26"/>
      <c r="E204" s="26"/>
      <c r="F204" s="26"/>
      <c r="G204" s="30"/>
      <c r="H204" s="31"/>
      <c r="I204" s="31"/>
      <c r="J204" s="31"/>
      <c r="K204" s="31"/>
    </row>
    <row r="205" spans="1:11" s="7" customFormat="1" ht="19.5" customHeight="1" x14ac:dyDescent="0.25">
      <c r="A205"/>
      <c r="B205"/>
      <c r="C205"/>
      <c r="D205"/>
      <c r="E205"/>
      <c r="F205"/>
      <c r="G205" s="33"/>
      <c r="H205" s="34"/>
      <c r="I205" s="34"/>
      <c r="J205" s="34"/>
      <c r="K205" s="35"/>
    </row>
    <row r="206" spans="1:11" s="7" customFormat="1" ht="19.5" customHeight="1" x14ac:dyDescent="0.25">
      <c r="A206"/>
      <c r="B206"/>
      <c r="C206"/>
      <c r="D206"/>
      <c r="E206"/>
      <c r="F206"/>
      <c r="G206" s="33"/>
      <c r="H206" s="34"/>
      <c r="I206" s="34"/>
      <c r="J206" s="34"/>
      <c r="K206" s="35"/>
    </row>
    <row r="207" spans="1:11" s="7" customFormat="1" ht="19.5" customHeight="1" x14ac:dyDescent="0.25">
      <c r="A207"/>
      <c r="B207"/>
      <c r="C207"/>
      <c r="D207"/>
      <c r="E207"/>
      <c r="F207"/>
      <c r="G207" s="33"/>
      <c r="H207" s="34"/>
      <c r="I207" s="34"/>
      <c r="J207" s="34"/>
      <c r="K207" s="35"/>
    </row>
    <row r="208" spans="1:11" s="7" customFormat="1" ht="19.5" customHeight="1" x14ac:dyDescent="0.25">
      <c r="A208"/>
      <c r="B208"/>
      <c r="C208"/>
      <c r="D208"/>
      <c r="E208"/>
      <c r="F208"/>
      <c r="G208"/>
      <c r="H208" s="34"/>
      <c r="I208" s="34"/>
      <c r="J208" s="34"/>
      <c r="K208" s="35"/>
    </row>
    <row r="209" spans="1:11" s="7" customFormat="1" ht="19.5" customHeight="1" x14ac:dyDescent="0.25">
      <c r="A209"/>
      <c r="B209"/>
      <c r="C209"/>
      <c r="D209"/>
      <c r="E209"/>
      <c r="F209"/>
      <c r="G209"/>
      <c r="H209" s="36"/>
      <c r="I209" s="36"/>
      <c r="J209" s="36"/>
      <c r="K209" s="36"/>
    </row>
    <row r="210" spans="1:11" s="7" customFormat="1" ht="14.25" customHeight="1" x14ac:dyDescent="0.25">
      <c r="A210"/>
      <c r="B210"/>
      <c r="C210"/>
      <c r="D210"/>
      <c r="E210"/>
      <c r="F210"/>
      <c r="G210"/>
    </row>
    <row r="211" spans="1:11" s="7" customFormat="1" ht="14.25" customHeight="1" x14ac:dyDescent="0.25">
      <c r="A211"/>
      <c r="B211"/>
      <c r="C211"/>
      <c r="D211"/>
      <c r="E211"/>
      <c r="F211"/>
      <c r="G211"/>
    </row>
    <row r="212" spans="1:11" s="7" customFormat="1" ht="14.25" customHeight="1" x14ac:dyDescent="0.25">
      <c r="A212"/>
      <c r="B212"/>
      <c r="C212"/>
      <c r="D212"/>
      <c r="E212"/>
      <c r="F212"/>
      <c r="G212"/>
    </row>
    <row r="213" spans="1:11" s="7" customFormat="1" ht="14.25" customHeight="1" x14ac:dyDescent="0.25">
      <c r="A213"/>
      <c r="B213"/>
      <c r="C213"/>
      <c r="D213"/>
      <c r="E213"/>
      <c r="F213"/>
      <c r="G213"/>
    </row>
    <row r="214" spans="1:11" s="7" customFormat="1" ht="14.25" customHeight="1" x14ac:dyDescent="0.25">
      <c r="A214"/>
      <c r="B214"/>
      <c r="C214"/>
      <c r="D214"/>
      <c r="E214"/>
      <c r="F214"/>
      <c r="G214"/>
    </row>
    <row r="215" spans="1:11" s="7" customFormat="1" ht="14.25" customHeight="1" x14ac:dyDescent="0.25">
      <c r="A215"/>
      <c r="B215"/>
      <c r="C215"/>
      <c r="D215"/>
      <c r="E215"/>
      <c r="F215"/>
      <c r="G215"/>
    </row>
    <row r="216" spans="1:11" s="7" customFormat="1" ht="14.25" customHeight="1" x14ac:dyDescent="0.25">
      <c r="A216"/>
      <c r="B216"/>
      <c r="C216"/>
      <c r="D216"/>
      <c r="E216"/>
      <c r="F216"/>
      <c r="G216"/>
    </row>
    <row r="217" spans="1:11" s="7" customFormat="1" ht="14.25" customHeight="1" x14ac:dyDescent="0.25">
      <c r="A217"/>
      <c r="B217"/>
      <c r="C217"/>
      <c r="D217"/>
      <c r="E217"/>
      <c r="F217"/>
      <c r="G217"/>
    </row>
    <row r="218" spans="1:11" s="7" customFormat="1" ht="19.5" customHeight="1" x14ac:dyDescent="0.25">
      <c r="A218"/>
      <c r="B218"/>
      <c r="C218"/>
      <c r="D218"/>
      <c r="E218"/>
      <c r="F218"/>
      <c r="G218"/>
      <c r="H218" s="36"/>
      <c r="I218" s="36"/>
      <c r="J218" s="36"/>
      <c r="K218" s="36"/>
    </row>
    <row r="219" spans="1:11" s="7" customFormat="1" ht="19.5" customHeight="1" x14ac:dyDescent="0.25">
      <c r="A219"/>
      <c r="B219"/>
      <c r="C219"/>
      <c r="D219"/>
      <c r="E219"/>
      <c r="F219"/>
      <c r="G219"/>
      <c r="H219" s="34"/>
      <c r="I219" s="34"/>
      <c r="J219" s="34"/>
      <c r="K219" s="35"/>
    </row>
    <row r="220" spans="1:11" s="7" customFormat="1" ht="14.25" customHeight="1" x14ac:dyDescent="0.25">
      <c r="A220"/>
      <c r="B220"/>
      <c r="C220"/>
      <c r="D220"/>
      <c r="E220"/>
      <c r="F220"/>
      <c r="G220"/>
    </row>
  </sheetData>
  <mergeCells count="23">
    <mergeCell ref="A186:C186"/>
    <mergeCell ref="D186:F186"/>
    <mergeCell ref="A195:F195"/>
    <mergeCell ref="A196:F196"/>
    <mergeCell ref="A197:F197"/>
    <mergeCell ref="A181:F181"/>
    <mergeCell ref="A182:F182"/>
    <mergeCell ref="A184:C184"/>
    <mergeCell ref="D184:F184"/>
    <mergeCell ref="A185:C185"/>
    <mergeCell ref="D185:F185"/>
    <mergeCell ref="A177:F177"/>
    <mergeCell ref="A4:F4"/>
    <mergeCell ref="A5:F5"/>
    <mergeCell ref="A7:F7"/>
    <mergeCell ref="A39:F39"/>
    <mergeCell ref="A167:C167"/>
    <mergeCell ref="D167:F167"/>
    <mergeCell ref="A172:F172"/>
    <mergeCell ref="A173:F173"/>
    <mergeCell ref="A174:F174"/>
    <mergeCell ref="A175:F175"/>
    <mergeCell ref="A176:F176"/>
  </mergeCells>
  <dataValidations count="2">
    <dataValidation type="list" allowBlank="1" showInputMessage="1" promptTitle="ELEGIR TIPO DE INGRESO O EGRESO" sqref="B160:B163 B156:B158">
      <formula1>$H$7:$H$8</formula1>
    </dataValidation>
    <dataValidation type="list" allowBlank="1" showInputMessage="1" promptTitle="ELEGIR TIPO DE INGRESO O EGRESO" sqref="B131 B152:B155 B159 B164:B165 B140:B147">
      <formula1>$H$6:$H$7</formula1>
    </dataValidation>
  </dataValidation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23</vt:lpstr>
      <vt:lpstr>Hoja1</vt:lpstr>
      <vt:lpstr>'Abril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2023-05-19T13:23:43Z</cp:lastPrinted>
  <dcterms:created xsi:type="dcterms:W3CDTF">2023-05-17T15:34:34Z</dcterms:created>
  <dcterms:modified xsi:type="dcterms:W3CDTF">2023-05-19T13:23:54Z</dcterms:modified>
</cp:coreProperties>
</file>