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JUNIO\"/>
    </mc:Choice>
  </mc:AlternateContent>
  <bookViews>
    <workbookView xWindow="0" yWindow="0" windowWidth="19200" windowHeight="11490"/>
  </bookViews>
  <sheets>
    <sheet name="Hoja1" sheetId="2" r:id="rId1"/>
  </sheets>
  <definedNames>
    <definedName name="_xlnm.Print_Area" localSheetId="0">Hoja1!$A$1:$F$187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2" l="1"/>
  <c r="F155" i="2"/>
  <c r="F150" i="2"/>
  <c r="F147" i="2"/>
  <c r="F144" i="2"/>
  <c r="F139" i="2"/>
  <c r="F129" i="2"/>
  <c r="F161" i="2" s="1"/>
  <c r="F85" i="2"/>
  <c r="F47" i="2"/>
  <c r="E44" i="2"/>
  <c r="E38" i="2"/>
  <c r="E161" i="2" s="1"/>
</calcChain>
</file>

<file path=xl/sharedStrings.xml><?xml version="1.0" encoding="utf-8"?>
<sst xmlns="http://schemas.openxmlformats.org/spreadsheetml/2006/main" count="445" uniqueCount="175">
  <si>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</si>
  <si>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</si>
  <si>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</si>
  <si>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</si>
  <si>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</si>
  <si>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</si>
  <si>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</si>
  <si>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</si>
  <si>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</si>
  <si>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</si>
  <si>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</si>
  <si>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</si>
  <si>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</si>
  <si>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</si>
  <si>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</si>
  <si>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</si>
  <si>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</si>
  <si>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INGRESOS POR DEDUCCION RECIBIDA (NOMINA )</t>
  </si>
  <si>
    <t>INGRESOS POR DEDUCCION RECIBIDA (ELECTRICIDAD )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</si>
  <si>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</si>
  <si>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</si>
  <si>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</si>
  <si>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</si>
  <si>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</si>
  <si>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PAGO A PROVEEDOR</t>
  </si>
  <si>
    <t>YULY CEDEÑO LEDESMA</t>
  </si>
  <si>
    <t>MAGELIA GUERRERO</t>
  </si>
  <si>
    <t>JHONATHAN RAMOS</t>
  </si>
  <si>
    <t>TRABAJO EXTRAORDINARIO</t>
  </si>
  <si>
    <t>CHEQUE NULO</t>
  </si>
  <si>
    <t>FERNANDO ALVAREZ</t>
  </si>
  <si>
    <t>RICARDO RIJO</t>
  </si>
  <si>
    <t>VALENTIN ROSARIO</t>
  </si>
  <si>
    <t>CIPRIAN MANZUETA</t>
  </si>
  <si>
    <t>VICENTE CIPRIAN</t>
  </si>
  <si>
    <t>DARIELY DEL ROSARIO</t>
  </si>
  <si>
    <t>RAFAEL JUNIOR RODRIGUEZ</t>
  </si>
  <si>
    <t>TOTAL CHEQUES EMITIDOS FONDOS GENERAL</t>
  </si>
  <si>
    <t>EGRESOS TRANSFERENCIAS LOCALES 210-1031650</t>
  </si>
  <si>
    <t>ALMUERZO GUARDIA CALETA</t>
  </si>
  <si>
    <t>DOMINGA GUILAMO</t>
  </si>
  <si>
    <t xml:space="preserve">PAGO A PROVEEDOR </t>
  </si>
  <si>
    <t>DOMINGA DOMINGUEZ</t>
  </si>
  <si>
    <t>ANDRES DECHAMPS</t>
  </si>
  <si>
    <t>TOMAS SILVESTRE</t>
  </si>
  <si>
    <t>SIRA RODRIGUEZ</t>
  </si>
  <si>
    <t>SATURNINO MEJIA</t>
  </si>
  <si>
    <t>KEMEL OMAR NEMER</t>
  </si>
  <si>
    <t>LUCIA LAUREANO</t>
  </si>
  <si>
    <t>TOTAL DE EGRESOS MEDIANTE TRANSFERENCIAS LOCALES</t>
  </si>
  <si>
    <t>EGRESOS  VIAS SIGEF (FONDO 0100)</t>
  </si>
  <si>
    <t>SEGURO UNIVERSAL</t>
  </si>
  <si>
    <t>ALTICE DOMINICANA</t>
  </si>
  <si>
    <t xml:space="preserve">COMPANIA DOMINICANA DE TELEFONOS </t>
  </si>
  <si>
    <t>TOTAL EGRESOS TRANSFERENCIAS A TRAVES DEL SIGEF</t>
  </si>
  <si>
    <t>EGRESOS VIAS SIGEF (FONDO 9995)</t>
  </si>
  <si>
    <t>EGRESOS VIAS SIGEF (FONDO  0100)</t>
  </si>
  <si>
    <t>TOTAL DE EGRESOS A TRAVES DEL SIGEF</t>
  </si>
  <si>
    <t>PAGOS POR RETENCIONES VIA TESORRERIA A LA DGII FONFO 100</t>
  </si>
  <si>
    <t>TESORERIA</t>
  </si>
  <si>
    <t>5% POR ADQUISICION DE BIENES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</si>
  <si>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</si>
  <si>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</si>
  <si>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</si>
  <si>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</si>
  <si>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 xml:space="preserve">  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</si>
  <si>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</si>
  <si>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</si>
  <si>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</si>
  <si>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</si>
  <si>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</si>
  <si>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</si>
  <si>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</si>
  <si>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</si>
  <si>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</si>
  <si>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</si>
  <si>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</si>
  <si>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</si>
  <si>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</si>
  <si>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</si>
  <si>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Del 01 al 30 de JUNIO 2023</t>
  </si>
  <si>
    <t>INGRESO POR PAGO DE CLIENTE</t>
  </si>
  <si>
    <t>NO PAGOS DE CLIENTE</t>
  </si>
  <si>
    <t>INGRESOS POR DEDUCCION RECIBIDA (INVERSION)</t>
  </si>
  <si>
    <t>APORTES RECIBIDOS</t>
  </si>
  <si>
    <t>NO TRANSACION EN JUNIO</t>
  </si>
  <si>
    <t xml:space="preserve">COLECTOR DE IMPUESTO </t>
  </si>
  <si>
    <t>PAGO DE IMPUESTOS</t>
  </si>
  <si>
    <t>KARY VANESSA HILTON</t>
  </si>
  <si>
    <t>PAGO DE DERECHOS ADQUIRIDOS</t>
  </si>
  <si>
    <t>PAGO DE HORAS EXTRAS</t>
  </si>
  <si>
    <t>SUSTITUCION DE QUEQUE MAL ENDOSADO (44195)</t>
  </si>
  <si>
    <t>JORGE RIJO MERCEDES</t>
  </si>
  <si>
    <t>PAGO PROVEEDOR FACT. 0785</t>
  </si>
  <si>
    <t>CAJA CHICA</t>
  </si>
  <si>
    <t>FONDO ESPECIAL</t>
  </si>
  <si>
    <t>SERGIO PEREZ</t>
  </si>
  <si>
    <t xml:space="preserve">SERVICIOS LEGALES (PAGO DE ALGUACIL </t>
  </si>
  <si>
    <t>MATTIUS MUCH SRL</t>
  </si>
  <si>
    <t>RODOLFO ANT. CHAVES</t>
  </si>
  <si>
    <t>4/4 PAGOS PRESTACIONES</t>
  </si>
  <si>
    <t>CAONEX DE LOS SANTOS</t>
  </si>
  <si>
    <t>SERVICIOS TECNICOS MES DE  JUNIO 2023</t>
  </si>
  <si>
    <t>JOSE ROSADO</t>
  </si>
  <si>
    <t>PAGO DE NOMINA MES DE JUNIO 2023</t>
  </si>
  <si>
    <t>PAGO SERVICIO DE SEGURIDAD JUNIO 2023</t>
  </si>
  <si>
    <t>DANIEL MEDINA</t>
  </si>
  <si>
    <t>WARREN ALCANTARA</t>
  </si>
  <si>
    <t>VICTOR MERAN</t>
  </si>
  <si>
    <t>ANGEL PAVELL GARCIA</t>
  </si>
  <si>
    <t>JOSE M. SMITH</t>
  </si>
  <si>
    <t>SAMY RUAM DUVERNAY</t>
  </si>
  <si>
    <t>GABRIEL ALEXANDER</t>
  </si>
  <si>
    <t>YANMAICOL SANTANA</t>
  </si>
  <si>
    <t>JULIO ANGEL MOSCOSO</t>
  </si>
  <si>
    <t>ANGEL L. RIVERA</t>
  </si>
  <si>
    <t>GREGORIO DE AZA</t>
  </si>
  <si>
    <t>RONNY D CARPIO S</t>
  </si>
  <si>
    <t>PAGO PROVEEDOR FACT. 448</t>
  </si>
  <si>
    <t>PAGO PROVEEDOR FACT. 449</t>
  </si>
  <si>
    <t>VICTOR ANDRES DE OLEO</t>
  </si>
  <si>
    <t>PAGO ALQULER DE VEHICULO MES DE ABRIL 2023</t>
  </si>
  <si>
    <t>PAGO ALQUILER DE VEHICULO MES DE MAYO 2023</t>
  </si>
  <si>
    <t>JOSE DOLORES TERRERO</t>
  </si>
  <si>
    <t>DOMINGO DE JESUS CACERES</t>
  </si>
  <si>
    <t>MERCEDES JUANA MATHIE</t>
  </si>
  <si>
    <t>FRANCISCO MEJIA SANTANA</t>
  </si>
  <si>
    <t xml:space="preserve">BRANDER JAVIER </t>
  </si>
  <si>
    <t>JUANA ESTHER POLONIA</t>
  </si>
  <si>
    <t>JOSE S, ZOTTILLA</t>
  </si>
  <si>
    <t>JOSE MIGUEL OLIVIER</t>
  </si>
  <si>
    <t>DULCE M. DE LA CRUZ</t>
  </si>
  <si>
    <t>6043A</t>
  </si>
  <si>
    <t>INSTITUTO DE TEC. IND. QUEZADA</t>
  </si>
  <si>
    <t>PAGO INSCRIPCION CURSO MANUEL VALENTIN</t>
  </si>
  <si>
    <t>ENRIQUE ANT. ORTA</t>
  </si>
  <si>
    <t>PAGO POR TRABAJO EXTRAORDINARIO MES ABRIL 2023</t>
  </si>
  <si>
    <t>MARIBEL JIMENEZ</t>
  </si>
  <si>
    <t>PAGO PROVEEDOR FACT. 0004 NOTARIA</t>
  </si>
  <si>
    <t>GERMAN OSORIA AQUINO</t>
  </si>
  <si>
    <t>DIETA ANALISTA SIGEF</t>
  </si>
  <si>
    <t>BENITO YEDIS</t>
  </si>
  <si>
    <t>ANA MARIA GUERRERO</t>
  </si>
  <si>
    <t>SUMINISTRO REUNION CONSEJO SEC 182</t>
  </si>
  <si>
    <t>LUIS ALMANDO MUÑOS</t>
  </si>
  <si>
    <t>DIETA REUNION CONSEJO SEC 182</t>
  </si>
  <si>
    <t>DIETA VIAJE SANTO DOMINGO</t>
  </si>
  <si>
    <t>JOSE PUERIE</t>
  </si>
  <si>
    <t>DIETA MANTIMIENTO CAMIONETA</t>
  </si>
  <si>
    <t>SANDRA DL CRUZ</t>
  </si>
  <si>
    <t>DIETA SANTO DOMINGO</t>
  </si>
  <si>
    <t>MAPFRE BHD</t>
  </si>
  <si>
    <t>2DO PAGO POLIZA SEGURO VEHICULOS</t>
  </si>
  <si>
    <t>ALMUERZO GURADIA CALETA</t>
  </si>
  <si>
    <t>PELAGIO PEGUERO</t>
  </si>
  <si>
    <t>ELAINE MEJIA</t>
  </si>
  <si>
    <t>DIETA</t>
  </si>
  <si>
    <t>PATRICIA HACHE</t>
  </si>
  <si>
    <t xml:space="preserve">DIETA </t>
  </si>
  <si>
    <t>PAOLA TORRES</t>
  </si>
  <si>
    <t>INDHIRA PEÑA</t>
  </si>
  <si>
    <t>YUNIOR DAMASO</t>
  </si>
  <si>
    <t>MANUEL CEDEÑO</t>
  </si>
  <si>
    <t>MARIALIS GUERRERO</t>
  </si>
  <si>
    <t>GRUPO METAL Y CRISTAL</t>
  </si>
  <si>
    <t>OSCAR DE LA ROSA</t>
  </si>
  <si>
    <t>YONA YOMEL DIESEL</t>
  </si>
  <si>
    <t>LIBRERÍA PAPELERIA LA AVIACION</t>
  </si>
  <si>
    <t>OMEGA TECH</t>
  </si>
  <si>
    <t>AUTO REPUESTO SANDRO</t>
  </si>
  <si>
    <t>PAPELERIA ROMANA</t>
  </si>
  <si>
    <t>PAGO A LA DGII VIA TESORERIA JUNIO 2023</t>
  </si>
  <si>
    <t xml:space="preserve">18% ITBIS RETENIDO </t>
  </si>
  <si>
    <t>HORAS EXTRAS EMPLEADOS</t>
  </si>
  <si>
    <t>PAGO HORAS EXTRAS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</si>
</sst>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15" xfId="0" applyFont="1" applyBorder="1"/>
    <xf numFmtId="14" fontId="3" fillId="0" borderId="16" xfId="0" applyNumberFormat="1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Border="1"/>
    <xf numFmtId="3" fontId="3" fillId="0" borderId="2" xfId="0" applyNumberFormat="1" applyFont="1" applyBorder="1"/>
    <xf numFmtId="0" fontId="3" fillId="0" borderId="18" xfId="0" applyFont="1" applyBorder="1" applyAlignment="1">
      <alignment horizontal="right"/>
    </xf>
    <xf numFmtId="0" fontId="3" fillId="0" borderId="19" xfId="0" applyFont="1" applyBorder="1"/>
    <xf numFmtId="0" fontId="11" fillId="0" borderId="19" xfId="0" applyFont="1" applyBorder="1" applyAlignment="1">
      <alignment horizontal="left" vertical="top"/>
    </xf>
    <xf numFmtId="43" fontId="11" fillId="0" borderId="19" xfId="1" applyFont="1" applyBorder="1"/>
    <xf numFmtId="0" fontId="3" fillId="0" borderId="20" xfId="0" applyFont="1" applyBorder="1"/>
    <xf numFmtId="0" fontId="12" fillId="2" borderId="21" xfId="0" applyFont="1" applyFill="1" applyBorder="1" applyAlignment="1">
      <alignment horizontal="center" vertical="top"/>
    </xf>
    <xf numFmtId="0" fontId="12" fillId="2" borderId="22" xfId="0" applyFont="1" applyFill="1" applyBorder="1" applyAlignment="1">
      <alignment horizontal="center" vertical="top"/>
    </xf>
    <xf numFmtId="14" fontId="3" fillId="0" borderId="16" xfId="0" applyNumberFormat="1" applyFont="1" applyBorder="1"/>
    <xf numFmtId="14" fontId="3" fillId="0" borderId="7" xfId="0" applyNumberFormat="1" applyFont="1" applyBorder="1"/>
    <xf numFmtId="43" fontId="3" fillId="0" borderId="2" xfId="1" applyFont="1" applyBorder="1" applyAlignment="1">
      <alignment horizontal="right"/>
    </xf>
    <xf numFmtId="0" fontId="3" fillId="0" borderId="23" xfId="0" applyFont="1" applyBorder="1"/>
    <xf numFmtId="0" fontId="3" fillId="0" borderId="6" xfId="0" applyFont="1" applyBorder="1"/>
    <xf numFmtId="0" fontId="11" fillId="0" borderId="6" xfId="0" applyFont="1" applyBorder="1" applyAlignment="1">
      <alignment horizontal="left" vertical="top"/>
    </xf>
    <xf numFmtId="43" fontId="11" fillId="0" borderId="2" xfId="0" applyNumberFormat="1" applyFont="1" applyBorder="1"/>
    <xf numFmtId="14" fontId="3" fillId="3" borderId="24" xfId="0" applyNumberFormat="1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vertical="top"/>
    </xf>
    <xf numFmtId="43" fontId="11" fillId="3" borderId="26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3" fillId="0" borderId="12" xfId="0" applyFont="1" applyFill="1" applyBorder="1"/>
    <xf numFmtId="0" fontId="0" fillId="0" borderId="0" xfId="0" applyFont="1" applyFill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4" fontId="3" fillId="0" borderId="23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7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left" vertical="top"/>
    </xf>
    <xf numFmtId="43" fontId="3" fillId="4" borderId="22" xfId="1" applyFont="1" applyFill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43" fontId="11" fillId="4" borderId="22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43" fontId="11" fillId="2" borderId="22" xfId="1" applyFont="1" applyFill="1" applyBorder="1" applyAlignment="1">
      <alignment horizontal="left" vertical="top"/>
    </xf>
    <xf numFmtId="0" fontId="3" fillId="2" borderId="6" xfId="0" applyFont="1" applyFill="1" applyBorder="1"/>
    <xf numFmtId="14" fontId="3" fillId="0" borderId="28" xfId="0" applyNumberFormat="1" applyFont="1" applyBorder="1" applyAlignment="1">
      <alignment horizontal="right"/>
    </xf>
    <xf numFmtId="43" fontId="11" fillId="0" borderId="22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2" xfId="0" applyFont="1" applyFill="1" applyBorder="1" applyAlignment="1">
      <alignment horizontal="center" vertical="top"/>
    </xf>
    <xf numFmtId="43" fontId="11" fillId="4" borderId="21" xfId="1" applyFont="1" applyFill="1" applyBorder="1" applyAlignment="1">
      <alignment horizontal="left" vertical="top"/>
    </xf>
    <xf numFmtId="43" fontId="11" fillId="2" borderId="21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1" xfId="0" applyFont="1" applyFill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1" xfId="1" applyFont="1" applyFill="1" applyBorder="1" applyAlignment="1">
      <alignment horizontal="left" vertical="top"/>
    </xf>
    <xf numFmtId="14" fontId="3" fillId="0" borderId="16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/>
    </xf>
    <xf numFmtId="43" fontId="3" fillId="4" borderId="17" xfId="1" applyFont="1" applyFill="1" applyBorder="1" applyAlignment="1">
      <alignment horizontal="left" vertical="top"/>
    </xf>
    <xf numFmtId="0" fontId="3" fillId="0" borderId="29" xfId="0" applyFont="1" applyBorder="1"/>
    <xf numFmtId="0" fontId="3" fillId="0" borderId="18" xfId="0" applyFont="1" applyBorder="1"/>
    <xf numFmtId="43" fontId="11" fillId="0" borderId="19" xfId="0" applyNumberFormat="1" applyFont="1" applyBorder="1"/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4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43" fontId="3" fillId="0" borderId="6" xfId="1" applyFont="1" applyBorder="1"/>
    <xf numFmtId="9" fontId="3" fillId="4" borderId="21" xfId="0" applyNumberFormat="1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08"/>
  <sheetViews>
    <sheetView tabSelected="1" workbookViewId="0">
      <selection activeCell="F187" sqref="A1:F187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44.5703125" customWidth="1"/>
    <col min="5" max="5" width="23.140625" customWidth="1"/>
    <col min="6" max="6" width="18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58" t="s">
        <v>3</v>
      </c>
      <c r="B4" s="158"/>
      <c r="C4" s="158"/>
      <c r="D4" s="158"/>
      <c r="E4" s="158"/>
      <c r="F4" s="158"/>
      <c r="G4" s="3"/>
    </row>
    <row r="5" spans="1:261" s="4" customFormat="1" ht="14.25" customHeight="1" x14ac:dyDescent="0.25">
      <c r="A5" s="159" t="s">
        <v>80</v>
      </c>
      <c r="B5" s="159"/>
      <c r="C5" s="159"/>
      <c r="D5" s="159"/>
      <c r="E5" s="159"/>
      <c r="F5" s="159"/>
      <c r="G5" s="3"/>
      <c r="H5" s="5"/>
      <c r="I5" s="5"/>
    </row>
    <row r="6" spans="1:261" s="10" customFormat="1" ht="14.25" customHeight="1" x14ac:dyDescent="0.25">
      <c r="A6" s="150" t="s">
        <v>4</v>
      </c>
      <c r="B6" s="150" t="s">
        <v>5</v>
      </c>
      <c r="C6" s="6" t="s">
        <v>6</v>
      </c>
      <c r="D6" s="150" t="s">
        <v>7</v>
      </c>
      <c r="E6" s="7" t="s">
        <v>8</v>
      </c>
      <c r="F6" s="8" t="s">
        <v>9</v>
      </c>
      <c r="G6" s="8" t="s">
        <v>10</v>
      </c>
      <c r="H6" s="9"/>
    </row>
    <row r="7" spans="1:261" s="14" customFormat="1" ht="14.25" customHeight="1" x14ac:dyDescent="0.25">
      <c r="A7" s="160" t="s">
        <v>11</v>
      </c>
      <c r="B7" s="161"/>
      <c r="C7" s="161"/>
      <c r="D7" s="161"/>
      <c r="E7" s="161"/>
      <c r="F7" s="162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</row>
    <row r="8" spans="1:261" ht="15.75" x14ac:dyDescent="0.25">
      <c r="A8" s="15">
        <v>45078</v>
      </c>
      <c r="B8" s="16" t="s">
        <v>12</v>
      </c>
      <c r="C8" s="16"/>
      <c r="D8" s="16" t="s">
        <v>13</v>
      </c>
      <c r="E8" s="17">
        <v>462931</v>
      </c>
      <c r="F8" s="18"/>
      <c r="G8" s="19" t="s">
        <v>81</v>
      </c>
    </row>
    <row r="9" spans="1:261" ht="15.75" x14ac:dyDescent="0.25">
      <c r="A9" s="15">
        <v>45079</v>
      </c>
      <c r="B9" s="16" t="s">
        <v>12</v>
      </c>
      <c r="C9" s="16"/>
      <c r="D9" s="16" t="s">
        <v>13</v>
      </c>
      <c r="E9" s="17">
        <v>401709</v>
      </c>
      <c r="F9" s="18"/>
      <c r="G9" s="19" t="s">
        <v>81</v>
      </c>
    </row>
    <row r="10" spans="1:261" ht="15.75" x14ac:dyDescent="0.25">
      <c r="A10" s="15">
        <v>45080</v>
      </c>
      <c r="B10" s="16" t="s">
        <v>12</v>
      </c>
      <c r="C10" s="16"/>
      <c r="D10" s="16" t="s">
        <v>13</v>
      </c>
      <c r="E10" s="17">
        <v>165488</v>
      </c>
      <c r="F10" s="18"/>
      <c r="G10" s="19" t="s">
        <v>81</v>
      </c>
    </row>
    <row r="11" spans="1:261" ht="15.75" x14ac:dyDescent="0.25">
      <c r="A11" s="15">
        <v>45081</v>
      </c>
      <c r="B11" s="16" t="s">
        <v>12</v>
      </c>
      <c r="C11" s="16"/>
      <c r="D11" s="16" t="s">
        <v>13</v>
      </c>
      <c r="E11" s="17">
        <v>8835</v>
      </c>
      <c r="F11" s="18"/>
      <c r="G11" s="19" t="s">
        <v>81</v>
      </c>
    </row>
    <row r="12" spans="1:261" ht="15.75" x14ac:dyDescent="0.25">
      <c r="A12" s="15">
        <v>45082</v>
      </c>
      <c r="B12" s="16" t="s">
        <v>12</v>
      </c>
      <c r="C12" s="16"/>
      <c r="D12" s="16" t="s">
        <v>13</v>
      </c>
      <c r="E12" s="17">
        <v>494073</v>
      </c>
      <c r="F12" s="18"/>
      <c r="G12" s="19" t="s">
        <v>81</v>
      </c>
    </row>
    <row r="13" spans="1:261" ht="15.75" x14ac:dyDescent="0.25">
      <c r="A13" s="15">
        <v>45083</v>
      </c>
      <c r="B13" s="16" t="s">
        <v>12</v>
      </c>
      <c r="C13" s="16"/>
      <c r="D13" s="16" t="s">
        <v>13</v>
      </c>
      <c r="E13" s="17">
        <v>507580</v>
      </c>
      <c r="F13" s="18"/>
      <c r="G13" s="19" t="s">
        <v>81</v>
      </c>
    </row>
    <row r="14" spans="1:261" ht="15.75" x14ac:dyDescent="0.25">
      <c r="A14" s="15">
        <v>45084</v>
      </c>
      <c r="B14" s="16" t="s">
        <v>12</v>
      </c>
      <c r="C14" s="16"/>
      <c r="D14" s="16" t="s">
        <v>13</v>
      </c>
      <c r="E14" s="17">
        <v>318036</v>
      </c>
      <c r="F14" s="18"/>
      <c r="G14" s="19" t="s">
        <v>81</v>
      </c>
    </row>
    <row r="15" spans="1:261" ht="15.75" x14ac:dyDescent="0.25">
      <c r="A15" s="15">
        <v>45085</v>
      </c>
      <c r="B15" s="16" t="s">
        <v>12</v>
      </c>
      <c r="C15" s="16"/>
      <c r="D15" s="16" t="s">
        <v>13</v>
      </c>
      <c r="E15" s="17">
        <v>18669</v>
      </c>
      <c r="F15" s="18"/>
      <c r="G15" s="19" t="s">
        <v>81</v>
      </c>
    </row>
    <row r="16" spans="1:261" ht="15.75" x14ac:dyDescent="0.25">
      <c r="A16" s="15">
        <v>45086</v>
      </c>
      <c r="B16" s="16" t="s">
        <v>12</v>
      </c>
      <c r="C16" s="16"/>
      <c r="D16" s="16" t="s">
        <v>13</v>
      </c>
      <c r="E16" s="17">
        <v>416663</v>
      </c>
      <c r="F16" s="18"/>
      <c r="G16" s="19" t="s">
        <v>81</v>
      </c>
    </row>
    <row r="17" spans="1:7" ht="15.75" x14ac:dyDescent="0.25">
      <c r="A17" s="15">
        <v>45087</v>
      </c>
      <c r="B17" s="16" t="s">
        <v>12</v>
      </c>
      <c r="C17" s="16"/>
      <c r="D17" s="16" t="s">
        <v>13</v>
      </c>
      <c r="E17" s="17">
        <v>113976</v>
      </c>
      <c r="F17" s="18"/>
      <c r="G17" s="19" t="s">
        <v>81</v>
      </c>
    </row>
    <row r="18" spans="1:7" ht="15.75" x14ac:dyDescent="0.25">
      <c r="A18" s="15">
        <v>45088</v>
      </c>
      <c r="B18" s="16" t="s">
        <v>12</v>
      </c>
      <c r="C18" s="16"/>
      <c r="D18" s="16" t="s">
        <v>13</v>
      </c>
      <c r="E18" s="17">
        <v>0</v>
      </c>
      <c r="F18" s="18"/>
      <c r="G18" s="19" t="s">
        <v>82</v>
      </c>
    </row>
    <row r="19" spans="1:7" ht="15.75" x14ac:dyDescent="0.25">
      <c r="A19" s="15">
        <v>45089</v>
      </c>
      <c r="B19" s="16" t="s">
        <v>12</v>
      </c>
      <c r="C19" s="16"/>
      <c r="D19" s="16" t="s">
        <v>13</v>
      </c>
      <c r="E19" s="17">
        <v>407869</v>
      </c>
      <c r="F19" s="18"/>
      <c r="G19" s="19" t="s">
        <v>81</v>
      </c>
    </row>
    <row r="20" spans="1:7" ht="15.75" x14ac:dyDescent="0.25">
      <c r="A20" s="15">
        <v>45090</v>
      </c>
      <c r="B20" s="16" t="s">
        <v>12</v>
      </c>
      <c r="C20" s="16"/>
      <c r="D20" s="16" t="s">
        <v>13</v>
      </c>
      <c r="E20" s="17">
        <v>348213</v>
      </c>
      <c r="F20" s="18"/>
      <c r="G20" s="19" t="s">
        <v>81</v>
      </c>
    </row>
    <row r="21" spans="1:7" ht="15.75" x14ac:dyDescent="0.25">
      <c r="A21" s="15">
        <v>45091</v>
      </c>
      <c r="B21" s="16" t="s">
        <v>12</v>
      </c>
      <c r="C21" s="16"/>
      <c r="D21" s="16" t="s">
        <v>13</v>
      </c>
      <c r="E21" s="17">
        <v>267274</v>
      </c>
      <c r="F21" s="18"/>
      <c r="G21" s="19" t="s">
        <v>81</v>
      </c>
    </row>
    <row r="22" spans="1:7" ht="15.75" x14ac:dyDescent="0.25">
      <c r="A22" s="15">
        <v>45092</v>
      </c>
      <c r="B22" s="16" t="s">
        <v>12</v>
      </c>
      <c r="C22" s="16"/>
      <c r="D22" s="16" t="s">
        <v>13</v>
      </c>
      <c r="E22" s="17">
        <v>306367</v>
      </c>
      <c r="F22" s="18"/>
      <c r="G22" s="19" t="s">
        <v>81</v>
      </c>
    </row>
    <row r="23" spans="1:7" ht="15.75" x14ac:dyDescent="0.25">
      <c r="A23" s="15">
        <v>45093</v>
      </c>
      <c r="B23" s="16" t="s">
        <v>12</v>
      </c>
      <c r="C23" s="16"/>
      <c r="D23" s="16" t="s">
        <v>13</v>
      </c>
      <c r="E23" s="17">
        <v>341457</v>
      </c>
      <c r="F23" s="18"/>
      <c r="G23" s="19" t="s">
        <v>81</v>
      </c>
    </row>
    <row r="24" spans="1:7" ht="15.75" x14ac:dyDescent="0.25">
      <c r="A24" s="15">
        <v>45094</v>
      </c>
      <c r="B24" s="16" t="s">
        <v>12</v>
      </c>
      <c r="C24" s="16"/>
      <c r="D24" s="16" t="s">
        <v>13</v>
      </c>
      <c r="E24" s="17">
        <v>174800</v>
      </c>
      <c r="F24" s="18"/>
      <c r="G24" s="19" t="s">
        <v>81</v>
      </c>
    </row>
    <row r="25" spans="1:7" ht="15.75" x14ac:dyDescent="0.25">
      <c r="A25" s="15">
        <v>45095</v>
      </c>
      <c r="B25" s="16" t="s">
        <v>12</v>
      </c>
      <c r="C25" s="16"/>
      <c r="D25" s="16" t="s">
        <v>13</v>
      </c>
      <c r="E25" s="17">
        <v>10305</v>
      </c>
      <c r="F25" s="18"/>
      <c r="G25" s="19" t="s">
        <v>81</v>
      </c>
    </row>
    <row r="26" spans="1:7" ht="15.75" x14ac:dyDescent="0.25">
      <c r="A26" s="15">
        <v>45096</v>
      </c>
      <c r="B26" s="16" t="s">
        <v>12</v>
      </c>
      <c r="C26" s="16"/>
      <c r="D26" s="16" t="s">
        <v>13</v>
      </c>
      <c r="E26" s="17">
        <v>647654</v>
      </c>
      <c r="F26" s="18"/>
      <c r="G26" s="19" t="s">
        <v>81</v>
      </c>
    </row>
    <row r="27" spans="1:7" ht="15.75" x14ac:dyDescent="0.25">
      <c r="A27" s="15">
        <v>45097</v>
      </c>
      <c r="B27" s="16" t="s">
        <v>12</v>
      </c>
      <c r="C27" s="16"/>
      <c r="D27" s="16" t="s">
        <v>13</v>
      </c>
      <c r="E27" s="17">
        <v>473008</v>
      </c>
      <c r="F27" s="18"/>
      <c r="G27" s="19" t="s">
        <v>81</v>
      </c>
    </row>
    <row r="28" spans="1:7" ht="15.75" x14ac:dyDescent="0.25">
      <c r="A28" s="15">
        <v>45098</v>
      </c>
      <c r="B28" s="16" t="s">
        <v>12</v>
      </c>
      <c r="C28" s="16"/>
      <c r="D28" s="16" t="s">
        <v>13</v>
      </c>
      <c r="E28" s="17">
        <v>608540</v>
      </c>
      <c r="F28" s="18"/>
      <c r="G28" s="19" t="s">
        <v>81</v>
      </c>
    </row>
    <row r="29" spans="1:7" ht="15.75" x14ac:dyDescent="0.25">
      <c r="A29" s="15">
        <v>45099</v>
      </c>
      <c r="B29" s="16" t="s">
        <v>12</v>
      </c>
      <c r="C29" s="16"/>
      <c r="D29" s="16" t="s">
        <v>13</v>
      </c>
      <c r="E29" s="17">
        <v>683331</v>
      </c>
      <c r="F29" s="18"/>
      <c r="G29" s="19" t="s">
        <v>81</v>
      </c>
    </row>
    <row r="30" spans="1:7" ht="15.75" x14ac:dyDescent="0.25">
      <c r="A30" s="15">
        <v>45100</v>
      </c>
      <c r="B30" s="16" t="s">
        <v>12</v>
      </c>
      <c r="C30" s="16"/>
      <c r="D30" s="16" t="s">
        <v>13</v>
      </c>
      <c r="E30" s="17">
        <v>452505</v>
      </c>
      <c r="F30" s="18"/>
      <c r="G30" s="19" t="s">
        <v>81</v>
      </c>
    </row>
    <row r="31" spans="1:7" ht="15.75" x14ac:dyDescent="0.25">
      <c r="A31" s="15">
        <v>45101</v>
      </c>
      <c r="B31" s="16" t="s">
        <v>12</v>
      </c>
      <c r="C31" s="16"/>
      <c r="D31" s="16" t="s">
        <v>13</v>
      </c>
      <c r="E31" s="17">
        <v>202607</v>
      </c>
      <c r="F31" s="18"/>
      <c r="G31" s="19" t="s">
        <v>81</v>
      </c>
    </row>
    <row r="32" spans="1:7" ht="15.75" x14ac:dyDescent="0.25">
      <c r="A32" s="15">
        <v>45102</v>
      </c>
      <c r="B32" s="16" t="s">
        <v>12</v>
      </c>
      <c r="C32" s="16"/>
      <c r="D32" s="16" t="s">
        <v>13</v>
      </c>
      <c r="E32" s="17">
        <v>8325</v>
      </c>
      <c r="F32" s="18"/>
      <c r="G32" s="19" t="s">
        <v>81</v>
      </c>
    </row>
    <row r="33" spans="1:7" ht="15.75" x14ac:dyDescent="0.25">
      <c r="A33" s="15">
        <v>45103</v>
      </c>
      <c r="B33" s="16" t="s">
        <v>12</v>
      </c>
      <c r="C33" s="16"/>
      <c r="D33" s="16" t="s">
        <v>13</v>
      </c>
      <c r="E33" s="17">
        <v>944931</v>
      </c>
      <c r="F33" s="18"/>
      <c r="G33" s="19" t="s">
        <v>81</v>
      </c>
    </row>
    <row r="34" spans="1:7" ht="15.75" x14ac:dyDescent="0.25">
      <c r="A34" s="15">
        <v>45104</v>
      </c>
      <c r="B34" s="16" t="s">
        <v>12</v>
      </c>
      <c r="C34" s="16"/>
      <c r="D34" s="16" t="s">
        <v>13</v>
      </c>
      <c r="E34" s="17">
        <v>579252</v>
      </c>
      <c r="F34" s="18"/>
      <c r="G34" s="19" t="s">
        <v>81</v>
      </c>
    </row>
    <row r="35" spans="1:7" ht="15.75" x14ac:dyDescent="0.25">
      <c r="A35" s="15">
        <v>45105</v>
      </c>
      <c r="B35" s="16" t="s">
        <v>12</v>
      </c>
      <c r="C35" s="16"/>
      <c r="D35" s="16" t="s">
        <v>13</v>
      </c>
      <c r="E35" s="17">
        <v>479673</v>
      </c>
      <c r="F35" s="18"/>
      <c r="G35" s="19" t="s">
        <v>81</v>
      </c>
    </row>
    <row r="36" spans="1:7" ht="15.75" x14ac:dyDescent="0.25">
      <c r="A36" s="15">
        <v>45106</v>
      </c>
      <c r="B36" s="16" t="s">
        <v>12</v>
      </c>
      <c r="C36" s="16"/>
      <c r="D36" s="16" t="s">
        <v>13</v>
      </c>
      <c r="E36" s="17">
        <v>572469</v>
      </c>
      <c r="F36" s="18"/>
      <c r="G36" s="19" t="s">
        <v>81</v>
      </c>
    </row>
    <row r="37" spans="1:7" ht="15.75" x14ac:dyDescent="0.25">
      <c r="A37" s="15">
        <v>45107</v>
      </c>
      <c r="B37" s="16" t="s">
        <v>12</v>
      </c>
      <c r="C37" s="16"/>
      <c r="D37" s="16" t="s">
        <v>13</v>
      </c>
      <c r="E37" s="17">
        <v>416880</v>
      </c>
      <c r="F37" s="18"/>
      <c r="G37" s="19" t="s">
        <v>81</v>
      </c>
    </row>
    <row r="38" spans="1:7" ht="15.75" x14ac:dyDescent="0.25">
      <c r="A38" s="20"/>
      <c r="B38" s="16"/>
      <c r="C38" s="16"/>
      <c r="D38" s="21" t="s">
        <v>14</v>
      </c>
      <c r="E38" s="22">
        <f>SUM(E8:E37)</f>
        <v>10833420</v>
      </c>
      <c r="F38" s="18"/>
      <c r="G38" s="16"/>
    </row>
    <row r="39" spans="1:7" s="23" customFormat="1" ht="14.25" customHeight="1" x14ac:dyDescent="0.25">
      <c r="A39" s="163" t="s">
        <v>15</v>
      </c>
      <c r="B39" s="163"/>
      <c r="C39" s="163"/>
      <c r="D39" s="163"/>
      <c r="E39" s="163"/>
      <c r="F39" s="163"/>
      <c r="G39" s="16"/>
    </row>
    <row r="40" spans="1:7" ht="15.75" x14ac:dyDescent="0.25">
      <c r="A40" s="24">
        <v>45091</v>
      </c>
      <c r="B40" s="25" t="s">
        <v>16</v>
      </c>
      <c r="C40" s="25"/>
      <c r="D40" s="25" t="s">
        <v>83</v>
      </c>
      <c r="E40" s="26">
        <v>10863252</v>
      </c>
      <c r="F40" s="25"/>
      <c r="G40" s="27" t="s">
        <v>84</v>
      </c>
    </row>
    <row r="41" spans="1:7" ht="15.75" x14ac:dyDescent="0.25">
      <c r="A41" s="15">
        <v>45093</v>
      </c>
      <c r="B41" s="16" t="s">
        <v>16</v>
      </c>
      <c r="C41" s="16"/>
      <c r="D41" s="16" t="s">
        <v>17</v>
      </c>
      <c r="E41" s="17">
        <v>1223333</v>
      </c>
      <c r="F41" s="16"/>
      <c r="G41" s="27" t="s">
        <v>84</v>
      </c>
    </row>
    <row r="42" spans="1:7" ht="15.75" x14ac:dyDescent="0.25">
      <c r="A42" s="15">
        <v>45096</v>
      </c>
      <c r="B42" s="16" t="s">
        <v>16</v>
      </c>
      <c r="C42" s="16"/>
      <c r="D42" s="25" t="s">
        <v>18</v>
      </c>
      <c r="E42" s="17">
        <v>6000000</v>
      </c>
      <c r="F42" s="16"/>
      <c r="G42" s="27" t="s">
        <v>84</v>
      </c>
    </row>
    <row r="43" spans="1:7" ht="15.75" x14ac:dyDescent="0.25">
      <c r="A43" s="15">
        <v>45096</v>
      </c>
      <c r="B43" s="16" t="s">
        <v>16</v>
      </c>
      <c r="C43" s="16"/>
      <c r="D43" s="25" t="s">
        <v>83</v>
      </c>
      <c r="E43" s="17">
        <v>1489568.64</v>
      </c>
      <c r="F43" s="16"/>
      <c r="G43" s="27" t="s">
        <v>84</v>
      </c>
    </row>
    <row r="44" spans="1:7" ht="15.75" x14ac:dyDescent="0.25">
      <c r="A44" s="20"/>
      <c r="B44" s="16"/>
      <c r="C44" s="16"/>
      <c r="D44" s="28" t="s">
        <v>19</v>
      </c>
      <c r="E44" s="22">
        <f>SUM(E40:E43)</f>
        <v>19576153.640000001</v>
      </c>
      <c r="F44" s="16"/>
      <c r="G44" s="16"/>
    </row>
    <row r="45" spans="1:7" s="33" customFormat="1" ht="15.75" x14ac:dyDescent="0.25">
      <c r="A45" s="29"/>
      <c r="B45" s="30"/>
      <c r="C45" s="30"/>
      <c r="D45" s="31" t="s">
        <v>20</v>
      </c>
      <c r="E45" s="32"/>
      <c r="F45" s="30"/>
      <c r="G45" s="30"/>
    </row>
    <row r="46" spans="1:7" s="4" customFormat="1" ht="14.25" customHeight="1" x14ac:dyDescent="0.25">
      <c r="A46" s="24"/>
      <c r="B46" s="25" t="s">
        <v>16</v>
      </c>
      <c r="C46" s="25"/>
      <c r="D46" s="34" t="s">
        <v>85</v>
      </c>
      <c r="E46" s="26"/>
      <c r="F46" s="35">
        <v>0</v>
      </c>
      <c r="G46" s="36"/>
    </row>
    <row r="47" spans="1:7" ht="15.75" x14ac:dyDescent="0.25">
      <c r="A47" s="21"/>
      <c r="B47" s="21"/>
      <c r="C47" s="21"/>
      <c r="D47" s="21" t="s">
        <v>21</v>
      </c>
      <c r="E47" s="21"/>
      <c r="F47" s="37">
        <f>F46</f>
        <v>0</v>
      </c>
      <c r="G47" s="21"/>
    </row>
    <row r="48" spans="1:7" ht="16.5" thickBot="1" x14ac:dyDescent="0.3">
      <c r="A48" s="38"/>
      <c r="B48" s="39"/>
      <c r="C48" s="39"/>
      <c r="D48" s="40" t="s">
        <v>22</v>
      </c>
      <c r="E48" s="39"/>
      <c r="F48" s="39"/>
      <c r="G48" s="41"/>
    </row>
    <row r="49" spans="1:7" ht="15.75" x14ac:dyDescent="0.25">
      <c r="A49" s="42">
        <v>45083</v>
      </c>
      <c r="B49" s="43" t="s">
        <v>23</v>
      </c>
      <c r="C49" s="43">
        <v>44244</v>
      </c>
      <c r="D49" s="43" t="s">
        <v>86</v>
      </c>
      <c r="E49" s="43"/>
      <c r="F49" s="44">
        <v>0</v>
      </c>
      <c r="G49" s="43" t="s">
        <v>29</v>
      </c>
    </row>
    <row r="50" spans="1:7" ht="15.75" x14ac:dyDescent="0.25">
      <c r="A50" s="15">
        <v>45083</v>
      </c>
      <c r="B50" s="16" t="s">
        <v>23</v>
      </c>
      <c r="C50" s="16">
        <v>44245</v>
      </c>
      <c r="D50" s="16" t="s">
        <v>86</v>
      </c>
      <c r="E50" s="18"/>
      <c r="F50" s="17">
        <v>67040.83</v>
      </c>
      <c r="G50" s="27" t="s">
        <v>87</v>
      </c>
    </row>
    <row r="51" spans="1:7" ht="15.75" x14ac:dyDescent="0.25">
      <c r="A51" s="15">
        <v>45086</v>
      </c>
      <c r="B51" s="16" t="s">
        <v>23</v>
      </c>
      <c r="C51" s="16">
        <v>44246</v>
      </c>
      <c r="D51" s="16" t="s">
        <v>88</v>
      </c>
      <c r="E51" s="16"/>
      <c r="F51" s="17">
        <v>40000</v>
      </c>
      <c r="G51" s="19" t="s">
        <v>89</v>
      </c>
    </row>
    <row r="52" spans="1:7" ht="15.75" x14ac:dyDescent="0.25">
      <c r="A52" s="15">
        <v>45086</v>
      </c>
      <c r="B52" s="16" t="s">
        <v>23</v>
      </c>
      <c r="C52" s="16">
        <v>44247</v>
      </c>
      <c r="D52" s="16" t="s">
        <v>36</v>
      </c>
      <c r="E52" s="16"/>
      <c r="F52" s="17">
        <v>0</v>
      </c>
      <c r="G52" s="19" t="s">
        <v>29</v>
      </c>
    </row>
    <row r="53" spans="1:7" ht="15.75" x14ac:dyDescent="0.25">
      <c r="A53" s="15">
        <v>45086</v>
      </c>
      <c r="B53" s="16" t="s">
        <v>23</v>
      </c>
      <c r="C53" s="16">
        <v>44248</v>
      </c>
      <c r="D53" s="16" t="s">
        <v>36</v>
      </c>
      <c r="E53" s="16"/>
      <c r="F53" s="17">
        <v>1649.75</v>
      </c>
      <c r="G53" s="19" t="s">
        <v>90</v>
      </c>
    </row>
    <row r="54" spans="1:7" ht="15.75" x14ac:dyDescent="0.25">
      <c r="A54" s="15">
        <v>45086</v>
      </c>
      <c r="B54" s="16" t="s">
        <v>23</v>
      </c>
      <c r="C54" s="16">
        <v>44249</v>
      </c>
      <c r="D54" s="16" t="s">
        <v>32</v>
      </c>
      <c r="E54" s="16"/>
      <c r="F54" s="17">
        <v>8500</v>
      </c>
      <c r="G54" s="19" t="s">
        <v>91</v>
      </c>
    </row>
    <row r="55" spans="1:7" ht="15.75" x14ac:dyDescent="0.25">
      <c r="A55" s="15">
        <v>45086</v>
      </c>
      <c r="B55" s="16" t="s">
        <v>23</v>
      </c>
      <c r="C55" s="16">
        <v>44250</v>
      </c>
      <c r="D55" s="45" t="s">
        <v>92</v>
      </c>
      <c r="E55" s="16"/>
      <c r="F55" s="17">
        <v>3800</v>
      </c>
      <c r="G55" s="19" t="s">
        <v>93</v>
      </c>
    </row>
    <row r="56" spans="1:7" ht="15.75" x14ac:dyDescent="0.25">
      <c r="A56" s="15">
        <v>45086</v>
      </c>
      <c r="B56" s="16" t="s">
        <v>23</v>
      </c>
      <c r="C56" s="16">
        <v>44251</v>
      </c>
      <c r="D56" s="16" t="s">
        <v>36</v>
      </c>
      <c r="E56" s="16"/>
      <c r="F56" s="17">
        <v>2474.62</v>
      </c>
      <c r="G56" s="19" t="s">
        <v>90</v>
      </c>
    </row>
    <row r="57" spans="1:7" ht="15.75" x14ac:dyDescent="0.25">
      <c r="A57" s="15">
        <v>45089</v>
      </c>
      <c r="B57" s="16" t="s">
        <v>23</v>
      </c>
      <c r="C57" s="16">
        <v>44252</v>
      </c>
      <c r="D57" s="16" t="s">
        <v>25</v>
      </c>
      <c r="E57" s="16"/>
      <c r="F57" s="17">
        <v>31788.86</v>
      </c>
      <c r="G57" s="19" t="s">
        <v>94</v>
      </c>
    </row>
    <row r="58" spans="1:7" ht="15.75" x14ac:dyDescent="0.25">
      <c r="A58" s="15">
        <v>45097</v>
      </c>
      <c r="B58" s="16" t="s">
        <v>23</v>
      </c>
      <c r="C58" s="16">
        <v>44253</v>
      </c>
      <c r="D58" s="16" t="s">
        <v>86</v>
      </c>
      <c r="E58" s="16"/>
      <c r="F58" s="17">
        <v>72134.100000000006</v>
      </c>
      <c r="G58" s="19" t="s">
        <v>87</v>
      </c>
    </row>
    <row r="59" spans="1:7" ht="15.75" x14ac:dyDescent="0.25">
      <c r="A59" s="15">
        <v>45098</v>
      </c>
      <c r="B59" s="16" t="s">
        <v>23</v>
      </c>
      <c r="C59" s="16">
        <v>44254</v>
      </c>
      <c r="D59" s="16" t="s">
        <v>26</v>
      </c>
      <c r="E59" s="16"/>
      <c r="F59" s="17">
        <v>96071.7</v>
      </c>
      <c r="G59" s="19" t="s">
        <v>95</v>
      </c>
    </row>
    <row r="60" spans="1:7" ht="15.75" x14ac:dyDescent="0.25">
      <c r="A60" s="15">
        <v>45098</v>
      </c>
      <c r="B60" s="16" t="s">
        <v>23</v>
      </c>
      <c r="C60" s="16">
        <v>44255</v>
      </c>
      <c r="D60" s="16" t="s">
        <v>96</v>
      </c>
      <c r="E60" s="16"/>
      <c r="F60" s="17">
        <v>1200</v>
      </c>
      <c r="G60" s="19" t="s">
        <v>97</v>
      </c>
    </row>
    <row r="61" spans="1:7" ht="15.75" x14ac:dyDescent="0.25">
      <c r="A61" s="15">
        <v>45106</v>
      </c>
      <c r="B61" s="16" t="s">
        <v>23</v>
      </c>
      <c r="C61" s="16">
        <v>44256</v>
      </c>
      <c r="D61" s="16" t="s">
        <v>25</v>
      </c>
      <c r="E61" s="16"/>
      <c r="F61" s="17">
        <v>32598.34</v>
      </c>
      <c r="G61" s="19" t="s">
        <v>94</v>
      </c>
    </row>
    <row r="62" spans="1:7" ht="15.75" x14ac:dyDescent="0.25">
      <c r="A62" s="15">
        <v>45106</v>
      </c>
      <c r="B62" s="16" t="s">
        <v>23</v>
      </c>
      <c r="C62" s="16">
        <v>44257</v>
      </c>
      <c r="D62" s="16" t="s">
        <v>98</v>
      </c>
      <c r="E62" s="16"/>
      <c r="F62" s="17">
        <v>6730</v>
      </c>
      <c r="G62" s="19" t="s">
        <v>24</v>
      </c>
    </row>
    <row r="63" spans="1:7" ht="15.75" x14ac:dyDescent="0.25">
      <c r="A63" s="15">
        <v>45107</v>
      </c>
      <c r="B63" s="16" t="s">
        <v>23</v>
      </c>
      <c r="C63" s="16">
        <v>44258</v>
      </c>
      <c r="D63" s="16" t="s">
        <v>99</v>
      </c>
      <c r="E63" s="16"/>
      <c r="F63" s="17">
        <v>29537.61</v>
      </c>
      <c r="G63" s="19" t="s">
        <v>100</v>
      </c>
    </row>
    <row r="64" spans="1:7" ht="15.75" x14ac:dyDescent="0.25">
      <c r="A64" s="15">
        <v>45107</v>
      </c>
      <c r="B64" s="16" t="s">
        <v>23</v>
      </c>
      <c r="C64" s="16">
        <v>44259</v>
      </c>
      <c r="D64" s="16" t="s">
        <v>101</v>
      </c>
      <c r="E64" s="16"/>
      <c r="F64" s="17">
        <v>14250</v>
      </c>
      <c r="G64" s="19" t="s">
        <v>102</v>
      </c>
    </row>
    <row r="65" spans="1:7" ht="15.75" x14ac:dyDescent="0.25">
      <c r="A65" s="15">
        <v>45107</v>
      </c>
      <c r="B65" s="16" t="s">
        <v>23</v>
      </c>
      <c r="C65" s="16">
        <v>44260</v>
      </c>
      <c r="D65" s="16" t="s">
        <v>103</v>
      </c>
      <c r="E65" s="16"/>
      <c r="F65" s="17">
        <v>15000</v>
      </c>
      <c r="G65" s="19" t="s">
        <v>104</v>
      </c>
    </row>
    <row r="66" spans="1:7" ht="15.75" x14ac:dyDescent="0.25">
      <c r="A66" s="15">
        <v>45107</v>
      </c>
      <c r="B66" s="16" t="s">
        <v>23</v>
      </c>
      <c r="C66" s="16">
        <v>44261</v>
      </c>
      <c r="D66" s="16" t="s">
        <v>34</v>
      </c>
      <c r="E66" s="16"/>
      <c r="F66" s="17">
        <v>10000</v>
      </c>
      <c r="G66" s="19" t="s">
        <v>104</v>
      </c>
    </row>
    <row r="67" spans="1:7" ht="15.75" x14ac:dyDescent="0.25">
      <c r="A67" s="15">
        <v>45107</v>
      </c>
      <c r="B67" s="16" t="s">
        <v>23</v>
      </c>
      <c r="C67" s="16">
        <v>44262</v>
      </c>
      <c r="D67" s="16" t="s">
        <v>36</v>
      </c>
      <c r="E67" s="16"/>
      <c r="F67" s="17">
        <v>22000</v>
      </c>
      <c r="G67" s="19" t="s">
        <v>104</v>
      </c>
    </row>
    <row r="68" spans="1:7" ht="15.75" x14ac:dyDescent="0.25">
      <c r="A68" s="15">
        <v>45107</v>
      </c>
      <c r="B68" s="16" t="s">
        <v>23</v>
      </c>
      <c r="C68" s="16">
        <v>44263</v>
      </c>
      <c r="D68" s="16" t="s">
        <v>35</v>
      </c>
      <c r="E68" s="16"/>
      <c r="F68" s="17">
        <v>20000</v>
      </c>
      <c r="G68" s="19" t="s">
        <v>104</v>
      </c>
    </row>
    <row r="69" spans="1:7" ht="15.75" x14ac:dyDescent="0.25">
      <c r="A69" s="15">
        <v>45107</v>
      </c>
      <c r="B69" s="16" t="s">
        <v>23</v>
      </c>
      <c r="C69" s="16">
        <v>44264</v>
      </c>
      <c r="D69" s="16" t="s">
        <v>30</v>
      </c>
      <c r="E69" s="16"/>
      <c r="F69" s="17">
        <v>5000</v>
      </c>
      <c r="G69" s="19" t="s">
        <v>105</v>
      </c>
    </row>
    <row r="70" spans="1:7" ht="15.75" x14ac:dyDescent="0.25">
      <c r="A70" s="15">
        <v>45107</v>
      </c>
      <c r="B70" s="16" t="s">
        <v>23</v>
      </c>
      <c r="C70" s="16">
        <v>44265</v>
      </c>
      <c r="D70" s="16" t="s">
        <v>106</v>
      </c>
      <c r="E70" s="16"/>
      <c r="F70" s="17">
        <v>5000</v>
      </c>
      <c r="G70" s="19" t="s">
        <v>105</v>
      </c>
    </row>
    <row r="71" spans="1:7" ht="15.75" x14ac:dyDescent="0.25">
      <c r="A71" s="15">
        <v>45107</v>
      </c>
      <c r="B71" s="16" t="s">
        <v>23</v>
      </c>
      <c r="C71" s="16">
        <v>44266</v>
      </c>
      <c r="D71" s="16" t="s">
        <v>31</v>
      </c>
      <c r="E71" s="16"/>
      <c r="F71" s="17">
        <v>8500</v>
      </c>
      <c r="G71" s="19" t="s">
        <v>105</v>
      </c>
    </row>
    <row r="72" spans="1:7" ht="15.75" x14ac:dyDescent="0.25">
      <c r="A72" s="15">
        <v>45107</v>
      </c>
      <c r="B72" s="16" t="s">
        <v>23</v>
      </c>
      <c r="C72" s="16">
        <v>44267</v>
      </c>
      <c r="D72" s="16" t="s">
        <v>107</v>
      </c>
      <c r="E72" s="16"/>
      <c r="F72" s="17">
        <v>8500</v>
      </c>
      <c r="G72" s="19" t="s">
        <v>105</v>
      </c>
    </row>
    <row r="73" spans="1:7" ht="15.75" x14ac:dyDescent="0.25">
      <c r="A73" s="15">
        <v>45107</v>
      </c>
      <c r="B73" s="16" t="s">
        <v>23</v>
      </c>
      <c r="C73" s="16">
        <v>44268</v>
      </c>
      <c r="D73" s="16" t="s">
        <v>32</v>
      </c>
      <c r="E73" s="16"/>
      <c r="F73" s="17">
        <v>8500</v>
      </c>
      <c r="G73" s="19" t="s">
        <v>105</v>
      </c>
    </row>
    <row r="74" spans="1:7" ht="15.75" x14ac:dyDescent="0.25">
      <c r="A74" s="15">
        <v>45107</v>
      </c>
      <c r="B74" s="16" t="s">
        <v>23</v>
      </c>
      <c r="C74" s="16">
        <v>44269</v>
      </c>
      <c r="D74" s="16" t="s">
        <v>33</v>
      </c>
      <c r="E74" s="16"/>
      <c r="F74" s="17">
        <v>8500</v>
      </c>
      <c r="G74" s="19" t="s">
        <v>105</v>
      </c>
    </row>
    <row r="75" spans="1:7" ht="15.75" x14ac:dyDescent="0.25">
      <c r="A75" s="15">
        <v>45107</v>
      </c>
      <c r="B75" s="16" t="s">
        <v>23</v>
      </c>
      <c r="C75" s="16">
        <v>44270</v>
      </c>
      <c r="D75" s="16" t="s">
        <v>27</v>
      </c>
      <c r="E75" s="16"/>
      <c r="F75" s="17">
        <v>8500</v>
      </c>
      <c r="G75" s="19" t="s">
        <v>105</v>
      </c>
    </row>
    <row r="76" spans="1:7" ht="15.75" x14ac:dyDescent="0.25">
      <c r="A76" s="15">
        <v>45107</v>
      </c>
      <c r="B76" s="16" t="s">
        <v>23</v>
      </c>
      <c r="C76" s="16">
        <v>44271</v>
      </c>
      <c r="D76" s="16" t="s">
        <v>108</v>
      </c>
      <c r="E76" s="16"/>
      <c r="F76" s="17">
        <v>8500</v>
      </c>
      <c r="G76" s="19" t="s">
        <v>105</v>
      </c>
    </row>
    <row r="77" spans="1:7" ht="15.75" x14ac:dyDescent="0.25">
      <c r="A77" s="15">
        <v>45107</v>
      </c>
      <c r="B77" s="16" t="s">
        <v>23</v>
      </c>
      <c r="C77" s="16">
        <v>44272</v>
      </c>
      <c r="D77" s="16" t="s">
        <v>109</v>
      </c>
      <c r="E77" s="16"/>
      <c r="F77" s="17">
        <v>10853.18</v>
      </c>
      <c r="G77" s="19" t="s">
        <v>104</v>
      </c>
    </row>
    <row r="78" spans="1:7" ht="15.75" x14ac:dyDescent="0.25">
      <c r="A78" s="15">
        <v>45107</v>
      </c>
      <c r="B78" s="16" t="s">
        <v>23</v>
      </c>
      <c r="C78" s="16">
        <v>44273</v>
      </c>
      <c r="D78" s="16" t="s">
        <v>110</v>
      </c>
      <c r="E78" s="16"/>
      <c r="F78" s="17">
        <v>10853.18</v>
      </c>
      <c r="G78" s="19" t="s">
        <v>104</v>
      </c>
    </row>
    <row r="79" spans="1:7" ht="15.75" x14ac:dyDescent="0.25">
      <c r="A79" s="15">
        <v>45107</v>
      </c>
      <c r="B79" s="16" t="s">
        <v>23</v>
      </c>
      <c r="C79" s="16">
        <v>44274</v>
      </c>
      <c r="D79" s="16" t="s">
        <v>111</v>
      </c>
      <c r="E79" s="16"/>
      <c r="F79" s="17">
        <v>8030.28</v>
      </c>
      <c r="G79" s="19" t="s">
        <v>104</v>
      </c>
    </row>
    <row r="80" spans="1:7" ht="15.75" x14ac:dyDescent="0.25">
      <c r="A80" s="15">
        <v>45107</v>
      </c>
      <c r="B80" s="16" t="s">
        <v>23</v>
      </c>
      <c r="C80" s="16">
        <v>44275</v>
      </c>
      <c r="D80" s="16" t="s">
        <v>112</v>
      </c>
      <c r="E80" s="16"/>
      <c r="F80" s="17">
        <v>5009.16</v>
      </c>
      <c r="G80" s="19" t="s">
        <v>104</v>
      </c>
    </row>
    <row r="81" spans="1:7" ht="15.75" x14ac:dyDescent="0.25">
      <c r="A81" s="15">
        <v>45107</v>
      </c>
      <c r="B81" s="16" t="s">
        <v>23</v>
      </c>
      <c r="C81" s="16">
        <v>44276</v>
      </c>
      <c r="D81" s="16" t="s">
        <v>113</v>
      </c>
      <c r="E81" s="16"/>
      <c r="F81" s="17">
        <v>6679.2</v>
      </c>
      <c r="G81" s="19" t="s">
        <v>104</v>
      </c>
    </row>
    <row r="82" spans="1:7" ht="15.75" x14ac:dyDescent="0.25">
      <c r="A82" s="15">
        <v>45107</v>
      </c>
      <c r="B82" s="16" t="s">
        <v>23</v>
      </c>
      <c r="C82" s="16">
        <v>44277</v>
      </c>
      <c r="D82" s="16" t="s">
        <v>114</v>
      </c>
      <c r="E82" s="16"/>
      <c r="F82" s="17">
        <v>4800</v>
      </c>
      <c r="G82" s="19" t="s">
        <v>104</v>
      </c>
    </row>
    <row r="83" spans="1:7" ht="15.75" x14ac:dyDescent="0.25">
      <c r="A83" s="15">
        <v>45107</v>
      </c>
      <c r="B83" s="16" t="s">
        <v>23</v>
      </c>
      <c r="C83" s="16">
        <v>44278</v>
      </c>
      <c r="D83" s="16" t="s">
        <v>115</v>
      </c>
      <c r="E83" s="16"/>
      <c r="F83" s="17">
        <v>5009.3999999999996</v>
      </c>
      <c r="G83" s="19" t="s">
        <v>104</v>
      </c>
    </row>
    <row r="84" spans="1:7" ht="15.75" x14ac:dyDescent="0.25">
      <c r="A84" s="15">
        <v>45107</v>
      </c>
      <c r="B84" s="16" t="s">
        <v>23</v>
      </c>
      <c r="C84" s="16">
        <v>44279</v>
      </c>
      <c r="D84" s="16" t="s">
        <v>116</v>
      </c>
      <c r="E84" s="16"/>
      <c r="F84" s="17">
        <v>5009.16</v>
      </c>
      <c r="G84" s="19" t="s">
        <v>104</v>
      </c>
    </row>
    <row r="85" spans="1:7" ht="16.5" thickBot="1" x14ac:dyDescent="0.3">
      <c r="A85" s="46"/>
      <c r="B85" s="16"/>
      <c r="C85" s="47"/>
      <c r="D85" s="48" t="s">
        <v>37</v>
      </c>
      <c r="E85" s="47"/>
      <c r="F85" s="49">
        <f>SUM(F49:F84)</f>
        <v>592019.37000000023</v>
      </c>
      <c r="G85" s="50"/>
    </row>
    <row r="86" spans="1:7" s="4" customFormat="1" ht="14.25" customHeight="1" thickBot="1" x14ac:dyDescent="0.3">
      <c r="A86" s="51"/>
      <c r="B86" s="52"/>
      <c r="C86" s="52"/>
      <c r="D86" s="149" t="s">
        <v>38</v>
      </c>
      <c r="E86" s="52"/>
      <c r="F86" s="52"/>
      <c r="G86" s="16"/>
    </row>
    <row r="87" spans="1:7" ht="16.5" thickBot="1" x14ac:dyDescent="0.3">
      <c r="A87" s="53">
        <v>45079</v>
      </c>
      <c r="B87" s="43" t="s">
        <v>16</v>
      </c>
      <c r="C87" s="43">
        <v>6024</v>
      </c>
      <c r="D87" s="43" t="s">
        <v>117</v>
      </c>
      <c r="E87" s="43"/>
      <c r="F87" s="44">
        <v>145763.25</v>
      </c>
      <c r="G87" s="27" t="s">
        <v>118</v>
      </c>
    </row>
    <row r="88" spans="1:7" ht="16.5" thickBot="1" x14ac:dyDescent="0.3">
      <c r="A88" s="53">
        <v>45079</v>
      </c>
      <c r="B88" s="16" t="s">
        <v>16</v>
      </c>
      <c r="C88" s="16">
        <v>6025</v>
      </c>
      <c r="D88" s="16" t="s">
        <v>117</v>
      </c>
      <c r="E88" s="16"/>
      <c r="F88" s="17">
        <v>130767.5</v>
      </c>
      <c r="G88" s="27" t="s">
        <v>119</v>
      </c>
    </row>
    <row r="89" spans="1:7" ht="16.5" thickBot="1" x14ac:dyDescent="0.3">
      <c r="A89" s="53">
        <v>45079</v>
      </c>
      <c r="B89" s="16" t="s">
        <v>16</v>
      </c>
      <c r="C89" s="16">
        <v>6026</v>
      </c>
      <c r="D89" s="16" t="s">
        <v>120</v>
      </c>
      <c r="E89" s="16"/>
      <c r="F89" s="17">
        <v>14250</v>
      </c>
      <c r="G89" s="27" t="s">
        <v>121</v>
      </c>
    </row>
    <row r="90" spans="1:7" ht="15.75" x14ac:dyDescent="0.25">
      <c r="A90" s="54">
        <v>45083</v>
      </c>
      <c r="B90" s="16" t="s">
        <v>16</v>
      </c>
      <c r="C90" s="43">
        <v>6027</v>
      </c>
      <c r="D90" s="16" t="s">
        <v>120</v>
      </c>
      <c r="E90" s="16"/>
      <c r="F90" s="17">
        <v>14250</v>
      </c>
      <c r="G90" s="19" t="s">
        <v>122</v>
      </c>
    </row>
    <row r="91" spans="1:7" ht="15.75" x14ac:dyDescent="0.25">
      <c r="A91" s="54">
        <v>45083</v>
      </c>
      <c r="B91" s="16" t="s">
        <v>16</v>
      </c>
      <c r="C91" s="16">
        <v>6028</v>
      </c>
      <c r="D91" s="16" t="s">
        <v>123</v>
      </c>
      <c r="E91" s="16"/>
      <c r="F91" s="17">
        <v>13300</v>
      </c>
      <c r="G91" s="19" t="s">
        <v>122</v>
      </c>
    </row>
    <row r="92" spans="1:7" ht="15.75" customHeight="1" thickBot="1" x14ac:dyDescent="0.3">
      <c r="A92" s="54">
        <v>45083</v>
      </c>
      <c r="B92" s="16" t="s">
        <v>16</v>
      </c>
      <c r="C92" s="16">
        <v>6029</v>
      </c>
      <c r="D92" s="16" t="s">
        <v>43</v>
      </c>
      <c r="E92" s="16"/>
      <c r="F92" s="17">
        <v>15200</v>
      </c>
      <c r="G92" s="19" t="s">
        <v>122</v>
      </c>
    </row>
    <row r="93" spans="1:7" ht="15.75" x14ac:dyDescent="0.25">
      <c r="A93" s="54">
        <v>45083</v>
      </c>
      <c r="B93" s="16" t="s">
        <v>16</v>
      </c>
      <c r="C93" s="43">
        <v>6030</v>
      </c>
      <c r="D93" s="16" t="s">
        <v>48</v>
      </c>
      <c r="E93" s="16"/>
      <c r="F93" s="17">
        <v>11400</v>
      </c>
      <c r="G93" s="19" t="s">
        <v>122</v>
      </c>
    </row>
    <row r="94" spans="1:7" ht="15.75" x14ac:dyDescent="0.25">
      <c r="A94" s="54">
        <v>45083</v>
      </c>
      <c r="B94" s="16" t="s">
        <v>16</v>
      </c>
      <c r="C94" s="16">
        <v>6031</v>
      </c>
      <c r="D94" s="16" t="s">
        <v>124</v>
      </c>
      <c r="E94" s="16"/>
      <c r="F94" s="17">
        <v>11400</v>
      </c>
      <c r="G94" s="19" t="s">
        <v>122</v>
      </c>
    </row>
    <row r="95" spans="1:7" ht="16.5" thickBot="1" x14ac:dyDescent="0.3">
      <c r="A95" s="54">
        <v>45083</v>
      </c>
      <c r="B95" s="16" t="s">
        <v>16</v>
      </c>
      <c r="C95" s="16">
        <v>6032</v>
      </c>
      <c r="D95" s="16" t="s">
        <v>125</v>
      </c>
      <c r="E95" s="16"/>
      <c r="F95" s="17">
        <v>11400</v>
      </c>
      <c r="G95" s="19" t="s">
        <v>122</v>
      </c>
    </row>
    <row r="96" spans="1:7" ht="15.75" x14ac:dyDescent="0.25">
      <c r="A96" s="54">
        <v>45083</v>
      </c>
      <c r="B96" s="16" t="s">
        <v>16</v>
      </c>
      <c r="C96" s="43">
        <v>6033</v>
      </c>
      <c r="D96" s="16" t="s">
        <v>126</v>
      </c>
      <c r="E96" s="16"/>
      <c r="F96" s="17">
        <v>42750</v>
      </c>
      <c r="G96" s="19" t="s">
        <v>122</v>
      </c>
    </row>
    <row r="97" spans="1:7" ht="15.75" x14ac:dyDescent="0.25">
      <c r="A97" s="54">
        <v>45083</v>
      </c>
      <c r="B97" s="16" t="s">
        <v>16</v>
      </c>
      <c r="C97" s="16">
        <v>6034</v>
      </c>
      <c r="D97" s="16" t="s">
        <v>127</v>
      </c>
      <c r="E97" s="16"/>
      <c r="F97" s="17">
        <v>42750</v>
      </c>
      <c r="G97" s="19" t="s">
        <v>122</v>
      </c>
    </row>
    <row r="98" spans="1:7" ht="16.5" thickBot="1" x14ac:dyDescent="0.3">
      <c r="A98" s="54">
        <v>45083</v>
      </c>
      <c r="B98" s="16" t="s">
        <v>16</v>
      </c>
      <c r="C98" s="16">
        <v>6035</v>
      </c>
      <c r="D98" s="16" t="s">
        <v>47</v>
      </c>
      <c r="E98" s="16"/>
      <c r="F98" s="17">
        <v>42750</v>
      </c>
      <c r="G98" s="19" t="s">
        <v>122</v>
      </c>
    </row>
    <row r="99" spans="1:7" ht="15.75" x14ac:dyDescent="0.25">
      <c r="A99" s="54">
        <v>45083</v>
      </c>
      <c r="B99" s="16" t="s">
        <v>16</v>
      </c>
      <c r="C99" s="43">
        <v>6036</v>
      </c>
      <c r="D99" s="16" t="s">
        <v>42</v>
      </c>
      <c r="E99" s="16"/>
      <c r="F99" s="17">
        <v>42750</v>
      </c>
      <c r="G99" s="19" t="s">
        <v>122</v>
      </c>
    </row>
    <row r="100" spans="1:7" ht="15.75" x14ac:dyDescent="0.25">
      <c r="A100" s="54">
        <v>45083</v>
      </c>
      <c r="B100" s="16" t="s">
        <v>16</v>
      </c>
      <c r="C100" s="16">
        <v>6037</v>
      </c>
      <c r="D100" s="16" t="s">
        <v>44</v>
      </c>
      <c r="E100" s="16"/>
      <c r="F100" s="17">
        <v>14250</v>
      </c>
      <c r="G100" s="19" t="s">
        <v>122</v>
      </c>
    </row>
    <row r="101" spans="1:7" ht="16.5" thickBot="1" x14ac:dyDescent="0.3">
      <c r="A101" s="54">
        <v>45083</v>
      </c>
      <c r="B101" s="16" t="s">
        <v>16</v>
      </c>
      <c r="C101" s="16">
        <v>6038</v>
      </c>
      <c r="D101" s="16" t="s">
        <v>45</v>
      </c>
      <c r="E101" s="16"/>
      <c r="F101" s="17">
        <v>14250</v>
      </c>
      <c r="G101" s="19" t="s">
        <v>122</v>
      </c>
    </row>
    <row r="102" spans="1:7" ht="15.75" x14ac:dyDescent="0.25">
      <c r="A102" s="54">
        <v>45083</v>
      </c>
      <c r="B102" s="16" t="s">
        <v>16</v>
      </c>
      <c r="C102" s="43">
        <v>6039</v>
      </c>
      <c r="D102" s="16" t="s">
        <v>46</v>
      </c>
      <c r="E102" s="16"/>
      <c r="F102" s="17">
        <v>14250</v>
      </c>
      <c r="G102" s="19" t="s">
        <v>122</v>
      </c>
    </row>
    <row r="103" spans="1:7" ht="15.75" x14ac:dyDescent="0.25">
      <c r="A103" s="54">
        <v>45083</v>
      </c>
      <c r="B103" s="16" t="s">
        <v>16</v>
      </c>
      <c r="C103" s="16">
        <v>6040</v>
      </c>
      <c r="D103" s="16" t="s">
        <v>128</v>
      </c>
      <c r="E103" s="16"/>
      <c r="F103" s="17">
        <v>33250</v>
      </c>
      <c r="G103" s="19" t="s">
        <v>122</v>
      </c>
    </row>
    <row r="104" spans="1:7" ht="16.5" thickBot="1" x14ac:dyDescent="0.3">
      <c r="A104" s="54">
        <v>45083</v>
      </c>
      <c r="B104" s="16" t="s">
        <v>16</v>
      </c>
      <c r="C104" s="16">
        <v>6041</v>
      </c>
      <c r="D104" s="16" t="s">
        <v>129</v>
      </c>
      <c r="E104" s="16"/>
      <c r="F104" s="17">
        <v>8075</v>
      </c>
      <c r="G104" s="19" t="s">
        <v>122</v>
      </c>
    </row>
    <row r="105" spans="1:7" ht="15.75" x14ac:dyDescent="0.25">
      <c r="A105" s="54">
        <v>45083</v>
      </c>
      <c r="B105" s="16" t="s">
        <v>16</v>
      </c>
      <c r="C105" s="43">
        <v>6042</v>
      </c>
      <c r="D105" s="16" t="s">
        <v>130</v>
      </c>
      <c r="E105" s="16"/>
      <c r="F105" s="17">
        <v>7600</v>
      </c>
      <c r="G105" s="19" t="s">
        <v>122</v>
      </c>
    </row>
    <row r="106" spans="1:7" ht="15.75" x14ac:dyDescent="0.25">
      <c r="A106" s="54">
        <v>45083</v>
      </c>
      <c r="B106" s="16" t="s">
        <v>16</v>
      </c>
      <c r="C106" s="16">
        <v>6043</v>
      </c>
      <c r="D106" s="16" t="s">
        <v>131</v>
      </c>
      <c r="E106" s="16"/>
      <c r="F106" s="17">
        <v>12350</v>
      </c>
      <c r="G106" s="19" t="s">
        <v>122</v>
      </c>
    </row>
    <row r="107" spans="1:7" ht="15.75" x14ac:dyDescent="0.25">
      <c r="A107" s="54">
        <v>45090</v>
      </c>
      <c r="B107" s="16" t="s">
        <v>16</v>
      </c>
      <c r="C107" s="70" t="s">
        <v>132</v>
      </c>
      <c r="D107" s="16" t="s">
        <v>133</v>
      </c>
      <c r="E107" s="16"/>
      <c r="F107" s="17">
        <v>3500</v>
      </c>
      <c r="G107" s="19" t="s">
        <v>134</v>
      </c>
    </row>
    <row r="108" spans="1:7" ht="15.75" x14ac:dyDescent="0.25">
      <c r="A108" s="54">
        <v>45090</v>
      </c>
      <c r="B108" s="16" t="s">
        <v>16</v>
      </c>
      <c r="C108" s="16">
        <v>6044</v>
      </c>
      <c r="D108" s="16" t="s">
        <v>135</v>
      </c>
      <c r="E108" s="16"/>
      <c r="F108" s="17">
        <v>10000</v>
      </c>
      <c r="G108" s="19" t="s">
        <v>136</v>
      </c>
    </row>
    <row r="109" spans="1:7" ht="15.75" x14ac:dyDescent="0.25">
      <c r="A109" s="54">
        <v>45090</v>
      </c>
      <c r="B109" s="16" t="s">
        <v>16</v>
      </c>
      <c r="C109" s="16">
        <v>6045</v>
      </c>
      <c r="D109" s="16" t="s">
        <v>137</v>
      </c>
      <c r="E109" s="16"/>
      <c r="F109" s="17">
        <v>9500</v>
      </c>
      <c r="G109" s="19" t="s">
        <v>138</v>
      </c>
    </row>
    <row r="110" spans="1:7" ht="15.75" x14ac:dyDescent="0.25">
      <c r="A110" s="54">
        <v>45092</v>
      </c>
      <c r="B110" s="16" t="s">
        <v>16</v>
      </c>
      <c r="C110" s="16">
        <v>6046</v>
      </c>
      <c r="D110" s="16" t="s">
        <v>139</v>
      </c>
      <c r="E110" s="16"/>
      <c r="F110" s="17">
        <v>1160</v>
      </c>
      <c r="G110" s="19" t="s">
        <v>140</v>
      </c>
    </row>
    <row r="111" spans="1:7" ht="15.75" x14ac:dyDescent="0.25">
      <c r="A111" s="54">
        <v>45092</v>
      </c>
      <c r="B111" s="16" t="s">
        <v>16</v>
      </c>
      <c r="C111" s="16">
        <v>6047</v>
      </c>
      <c r="D111" s="16" t="s">
        <v>141</v>
      </c>
      <c r="E111" s="16"/>
      <c r="F111" s="17">
        <v>1750</v>
      </c>
      <c r="G111" s="19" t="s">
        <v>39</v>
      </c>
    </row>
    <row r="112" spans="1:7" ht="15.75" x14ac:dyDescent="0.25">
      <c r="A112" s="54">
        <v>45092</v>
      </c>
      <c r="B112" s="16" t="s">
        <v>16</v>
      </c>
      <c r="C112" s="16">
        <v>6048</v>
      </c>
      <c r="D112" s="16" t="s">
        <v>142</v>
      </c>
      <c r="E112" s="16"/>
      <c r="F112" s="55">
        <v>2898</v>
      </c>
      <c r="G112" s="19" t="s">
        <v>143</v>
      </c>
    </row>
    <row r="113" spans="1:7" ht="15.75" x14ac:dyDescent="0.25">
      <c r="A113" s="54">
        <v>45092</v>
      </c>
      <c r="B113" s="16" t="s">
        <v>16</v>
      </c>
      <c r="C113" s="16">
        <v>6049</v>
      </c>
      <c r="D113" s="16" t="s">
        <v>144</v>
      </c>
      <c r="E113" s="16"/>
      <c r="F113" s="17">
        <v>25000</v>
      </c>
      <c r="G113" s="19" t="s">
        <v>145</v>
      </c>
    </row>
    <row r="114" spans="1:7" ht="15.75" x14ac:dyDescent="0.25">
      <c r="A114" s="54">
        <v>45092</v>
      </c>
      <c r="B114" s="16" t="s">
        <v>16</v>
      </c>
      <c r="C114" s="16">
        <v>6050</v>
      </c>
      <c r="D114" s="16" t="s">
        <v>40</v>
      </c>
      <c r="E114" s="16"/>
      <c r="F114" s="17">
        <v>4750</v>
      </c>
      <c r="G114" s="19" t="s">
        <v>146</v>
      </c>
    </row>
    <row r="115" spans="1:7" ht="15.75" x14ac:dyDescent="0.25">
      <c r="A115" s="54">
        <v>45092</v>
      </c>
      <c r="B115" s="16" t="s">
        <v>16</v>
      </c>
      <c r="C115" s="16">
        <v>6051</v>
      </c>
      <c r="D115" s="16" t="s">
        <v>147</v>
      </c>
      <c r="E115" s="16"/>
      <c r="F115" s="17">
        <v>1635</v>
      </c>
      <c r="G115" s="19" t="s">
        <v>148</v>
      </c>
    </row>
    <row r="116" spans="1:7" ht="15.75" x14ac:dyDescent="0.25">
      <c r="A116" s="54">
        <v>45092</v>
      </c>
      <c r="B116" s="16" t="s">
        <v>16</v>
      </c>
      <c r="C116" s="16">
        <v>6052</v>
      </c>
      <c r="D116" s="16" t="s">
        <v>149</v>
      </c>
      <c r="E116" s="16"/>
      <c r="F116" s="17">
        <v>5610</v>
      </c>
      <c r="G116" s="19" t="s">
        <v>150</v>
      </c>
    </row>
    <row r="117" spans="1:7" ht="15.75" x14ac:dyDescent="0.25">
      <c r="A117" s="54">
        <v>45100</v>
      </c>
      <c r="B117" s="16" t="s">
        <v>16</v>
      </c>
      <c r="C117" s="16">
        <v>6053</v>
      </c>
      <c r="D117" s="16" t="s">
        <v>151</v>
      </c>
      <c r="E117" s="16"/>
      <c r="F117" s="17">
        <v>49381.68</v>
      </c>
      <c r="G117" s="19" t="s">
        <v>152</v>
      </c>
    </row>
    <row r="118" spans="1:7" ht="15.75" x14ac:dyDescent="0.25">
      <c r="A118" s="54">
        <v>45100</v>
      </c>
      <c r="B118" s="16" t="s">
        <v>16</v>
      </c>
      <c r="C118" s="16">
        <v>6054</v>
      </c>
      <c r="D118" s="16" t="s">
        <v>141</v>
      </c>
      <c r="E118" s="16"/>
      <c r="F118" s="17">
        <v>1750</v>
      </c>
      <c r="G118" s="19" t="s">
        <v>153</v>
      </c>
    </row>
    <row r="119" spans="1:7" ht="15.75" x14ac:dyDescent="0.25">
      <c r="A119" s="54">
        <v>45100</v>
      </c>
      <c r="B119" s="16" t="s">
        <v>16</v>
      </c>
      <c r="C119" s="16">
        <v>6055</v>
      </c>
      <c r="D119" s="16" t="s">
        <v>154</v>
      </c>
      <c r="E119" s="16"/>
      <c r="F119" s="17">
        <v>3000</v>
      </c>
      <c r="G119" s="19" t="s">
        <v>28</v>
      </c>
    </row>
    <row r="120" spans="1:7" ht="15.75" x14ac:dyDescent="0.25">
      <c r="A120" s="54">
        <v>45100</v>
      </c>
      <c r="B120" s="16" t="s">
        <v>16</v>
      </c>
      <c r="C120" s="16">
        <v>6056</v>
      </c>
      <c r="D120" s="16" t="s">
        <v>96</v>
      </c>
      <c r="E120" s="16"/>
      <c r="F120" s="17">
        <v>5000</v>
      </c>
      <c r="G120" s="19" t="s">
        <v>28</v>
      </c>
    </row>
    <row r="121" spans="1:7" ht="15.75" x14ac:dyDescent="0.25">
      <c r="A121" s="54">
        <v>45100</v>
      </c>
      <c r="B121" s="16" t="s">
        <v>16</v>
      </c>
      <c r="C121" s="16">
        <v>6057</v>
      </c>
      <c r="D121" s="16" t="s">
        <v>155</v>
      </c>
      <c r="E121" s="16"/>
      <c r="F121" s="17">
        <v>3100</v>
      </c>
      <c r="G121" s="19" t="s">
        <v>156</v>
      </c>
    </row>
    <row r="122" spans="1:7" ht="15.75" x14ac:dyDescent="0.25">
      <c r="A122" s="54">
        <v>45100</v>
      </c>
      <c r="B122" s="16" t="s">
        <v>16</v>
      </c>
      <c r="C122" s="16">
        <v>6058</v>
      </c>
      <c r="D122" s="16" t="s">
        <v>157</v>
      </c>
      <c r="E122" s="16"/>
      <c r="F122" s="17">
        <v>1550</v>
      </c>
      <c r="G122" s="19" t="s">
        <v>158</v>
      </c>
    </row>
    <row r="123" spans="1:7" ht="15.75" x14ac:dyDescent="0.25">
      <c r="A123" s="54">
        <v>45100</v>
      </c>
      <c r="B123" s="16" t="s">
        <v>16</v>
      </c>
      <c r="C123" s="16">
        <v>6059</v>
      </c>
      <c r="D123" s="16" t="s">
        <v>159</v>
      </c>
      <c r="E123" s="16"/>
      <c r="F123" s="17">
        <v>2100</v>
      </c>
      <c r="G123" s="19" t="s">
        <v>156</v>
      </c>
    </row>
    <row r="124" spans="1:7" ht="15.75" x14ac:dyDescent="0.25">
      <c r="A124" s="54">
        <v>45100</v>
      </c>
      <c r="B124" s="16" t="s">
        <v>16</v>
      </c>
      <c r="C124" s="16">
        <v>6060</v>
      </c>
      <c r="D124" s="16" t="s">
        <v>160</v>
      </c>
      <c r="E124" s="16"/>
      <c r="F124" s="17">
        <v>2550</v>
      </c>
      <c r="G124" s="19" t="s">
        <v>156</v>
      </c>
    </row>
    <row r="125" spans="1:7" ht="15.75" x14ac:dyDescent="0.25">
      <c r="A125" s="54">
        <v>45100</v>
      </c>
      <c r="B125" s="16" t="s">
        <v>16</v>
      </c>
      <c r="C125" s="16">
        <v>6061</v>
      </c>
      <c r="D125" s="16" t="s">
        <v>161</v>
      </c>
      <c r="E125" s="16"/>
      <c r="F125" s="17">
        <v>1900</v>
      </c>
      <c r="G125" s="19" t="s">
        <v>156</v>
      </c>
    </row>
    <row r="126" spans="1:7" ht="15.75" x14ac:dyDescent="0.25">
      <c r="A126" s="54">
        <v>45100</v>
      </c>
      <c r="B126" s="16" t="s">
        <v>16</v>
      </c>
      <c r="C126" s="16">
        <v>6062</v>
      </c>
      <c r="D126" s="16" t="s">
        <v>162</v>
      </c>
      <c r="E126" s="16"/>
      <c r="F126" s="17">
        <v>1950</v>
      </c>
      <c r="G126" s="19" t="s">
        <v>156</v>
      </c>
    </row>
    <row r="127" spans="1:7" ht="15.75" x14ac:dyDescent="0.25">
      <c r="A127" s="54">
        <v>45100</v>
      </c>
      <c r="B127" s="16" t="s">
        <v>16</v>
      </c>
      <c r="C127" s="16">
        <v>6063</v>
      </c>
      <c r="D127" s="16" t="s">
        <v>162</v>
      </c>
      <c r="E127" s="16"/>
      <c r="F127" s="17">
        <v>2200</v>
      </c>
      <c r="G127" s="19" t="s">
        <v>156</v>
      </c>
    </row>
    <row r="128" spans="1:7" ht="15.75" x14ac:dyDescent="0.25">
      <c r="A128" s="54">
        <v>45100</v>
      </c>
      <c r="B128" s="16" t="s">
        <v>16</v>
      </c>
      <c r="C128" s="16">
        <v>6064</v>
      </c>
      <c r="D128" s="16" t="s">
        <v>163</v>
      </c>
      <c r="E128" s="16"/>
      <c r="F128" s="17">
        <v>2610</v>
      </c>
      <c r="G128" s="19" t="s">
        <v>156</v>
      </c>
    </row>
    <row r="129" spans="1:7" ht="16.5" thickBot="1" x14ac:dyDescent="0.3">
      <c r="A129" s="56"/>
      <c r="B129" s="57"/>
      <c r="C129" s="57"/>
      <c r="D129" s="58" t="s">
        <v>49</v>
      </c>
      <c r="E129" s="16"/>
      <c r="F129" s="59">
        <f>SUM(F87:F128)</f>
        <v>785650.43</v>
      </c>
      <c r="G129" s="16"/>
    </row>
    <row r="130" spans="1:7" s="67" customFormat="1" ht="14.25" customHeight="1" x14ac:dyDescent="0.25">
      <c r="A130" s="60"/>
      <c r="B130" s="61"/>
      <c r="C130" s="62"/>
      <c r="D130" s="63" t="s">
        <v>50</v>
      </c>
      <c r="E130" s="64"/>
      <c r="F130" s="65"/>
      <c r="G130" s="66"/>
    </row>
    <row r="131" spans="1:7" ht="15.75" x14ac:dyDescent="0.25">
      <c r="A131" s="20">
        <v>45082</v>
      </c>
      <c r="B131" s="16" t="s">
        <v>16</v>
      </c>
      <c r="C131" s="68">
        <v>650</v>
      </c>
      <c r="D131" s="16" t="s">
        <v>53</v>
      </c>
      <c r="E131" s="16"/>
      <c r="F131" s="17">
        <v>92107.1</v>
      </c>
      <c r="G131" s="16" t="s">
        <v>41</v>
      </c>
    </row>
    <row r="132" spans="1:7" ht="15.75" x14ac:dyDescent="0.25">
      <c r="A132" s="24">
        <v>45082</v>
      </c>
      <c r="B132" s="25" t="s">
        <v>16</v>
      </c>
      <c r="C132" s="69">
        <v>747</v>
      </c>
      <c r="D132" s="25" t="s">
        <v>52</v>
      </c>
      <c r="E132" s="25"/>
      <c r="F132" s="26">
        <v>40377.629999999997</v>
      </c>
      <c r="G132" s="16" t="s">
        <v>41</v>
      </c>
    </row>
    <row r="133" spans="1:7" ht="15.75" x14ac:dyDescent="0.25">
      <c r="A133" s="15">
        <v>45083</v>
      </c>
      <c r="B133" s="16" t="s">
        <v>16</v>
      </c>
      <c r="C133" s="70">
        <v>640</v>
      </c>
      <c r="D133" s="16" t="s">
        <v>164</v>
      </c>
      <c r="E133" s="16"/>
      <c r="F133" s="17">
        <v>1180850</v>
      </c>
      <c r="G133" s="16" t="s">
        <v>41</v>
      </c>
    </row>
    <row r="134" spans="1:7" ht="15.75" x14ac:dyDescent="0.25">
      <c r="A134" s="15">
        <v>45083</v>
      </c>
      <c r="B134" s="16" t="s">
        <v>16</v>
      </c>
      <c r="C134" s="70">
        <v>752</v>
      </c>
      <c r="D134" s="16" t="s">
        <v>51</v>
      </c>
      <c r="E134" s="16"/>
      <c r="F134" s="17">
        <v>70317.91</v>
      </c>
      <c r="G134" s="16" t="s">
        <v>41</v>
      </c>
    </row>
    <row r="135" spans="1:7" ht="15.75" x14ac:dyDescent="0.25">
      <c r="A135" s="15">
        <v>45086</v>
      </c>
      <c r="B135" s="16" t="s">
        <v>16</v>
      </c>
      <c r="C135" s="70">
        <v>784</v>
      </c>
      <c r="D135" s="16" t="s">
        <v>51</v>
      </c>
      <c r="E135" s="16"/>
      <c r="F135" s="17">
        <v>70317.91</v>
      </c>
      <c r="G135" s="16" t="s">
        <v>41</v>
      </c>
    </row>
    <row r="136" spans="1:7" ht="15.75" x14ac:dyDescent="0.25">
      <c r="A136" s="15">
        <v>45089</v>
      </c>
      <c r="B136" s="16" t="s">
        <v>16</v>
      </c>
      <c r="C136" s="70">
        <v>780</v>
      </c>
      <c r="D136" s="16" t="s">
        <v>165</v>
      </c>
      <c r="E136" s="16"/>
      <c r="F136" s="17">
        <v>62796.61</v>
      </c>
      <c r="G136" s="16" t="s">
        <v>41</v>
      </c>
    </row>
    <row r="137" spans="1:7" ht="15.75" x14ac:dyDescent="0.25">
      <c r="A137" s="15">
        <v>45092</v>
      </c>
      <c r="B137" s="16" t="s">
        <v>16</v>
      </c>
      <c r="C137" s="70">
        <v>810</v>
      </c>
      <c r="D137" s="16" t="s">
        <v>166</v>
      </c>
      <c r="E137" s="16"/>
      <c r="F137" s="17">
        <v>584185</v>
      </c>
      <c r="G137" s="16" t="s">
        <v>41</v>
      </c>
    </row>
    <row r="138" spans="1:7" ht="15.75" x14ac:dyDescent="0.25">
      <c r="A138" s="15">
        <v>45099</v>
      </c>
      <c r="B138" s="16" t="s">
        <v>16</v>
      </c>
      <c r="C138" s="70">
        <v>817</v>
      </c>
      <c r="D138" s="16" t="s">
        <v>167</v>
      </c>
      <c r="E138" s="16"/>
      <c r="F138" s="17">
        <v>118913.77</v>
      </c>
      <c r="G138" s="16" t="s">
        <v>41</v>
      </c>
    </row>
    <row r="139" spans="1:7" ht="16.5" thickBot="1" x14ac:dyDescent="0.3">
      <c r="A139" s="71"/>
      <c r="B139" s="16"/>
      <c r="C139" s="72"/>
      <c r="D139" s="48" t="s">
        <v>54</v>
      </c>
      <c r="E139" s="57"/>
      <c r="F139" s="73">
        <f>SUM(F131:F138)</f>
        <v>2219865.9300000002</v>
      </c>
      <c r="G139" s="74"/>
    </row>
    <row r="140" spans="1:7" ht="15.75" x14ac:dyDescent="0.25">
      <c r="A140" s="75"/>
      <c r="B140" s="76"/>
      <c r="C140" s="76"/>
      <c r="D140" s="77" t="s">
        <v>55</v>
      </c>
      <c r="E140" s="76"/>
      <c r="F140" s="76"/>
      <c r="G140" s="16"/>
    </row>
    <row r="141" spans="1:7" ht="15.75" x14ac:dyDescent="0.25">
      <c r="A141" s="78">
        <v>45082</v>
      </c>
      <c r="B141" s="79" t="s">
        <v>16</v>
      </c>
      <c r="C141" s="80">
        <v>158</v>
      </c>
      <c r="D141" s="81" t="s">
        <v>168</v>
      </c>
      <c r="E141" s="82"/>
      <c r="F141" s="83">
        <v>28792.28</v>
      </c>
      <c r="G141" s="16" t="s">
        <v>41</v>
      </c>
    </row>
    <row r="142" spans="1:7" ht="15.75" x14ac:dyDescent="0.25">
      <c r="A142" s="84">
        <v>45089</v>
      </c>
      <c r="B142" s="79" t="s">
        <v>16</v>
      </c>
      <c r="C142" s="85">
        <v>568</v>
      </c>
      <c r="D142" s="86" t="s">
        <v>169</v>
      </c>
      <c r="E142" s="82"/>
      <c r="F142" s="87">
        <v>36822.76</v>
      </c>
      <c r="G142" s="16" t="s">
        <v>41</v>
      </c>
    </row>
    <row r="143" spans="1:7" ht="15.75" x14ac:dyDescent="0.25">
      <c r="A143" s="84">
        <v>45089</v>
      </c>
      <c r="B143" s="79" t="s">
        <v>16</v>
      </c>
      <c r="C143" s="85">
        <v>774</v>
      </c>
      <c r="D143" s="86" t="s">
        <v>170</v>
      </c>
      <c r="E143" s="82"/>
      <c r="F143" s="87">
        <v>3327.73</v>
      </c>
      <c r="G143" s="16" t="s">
        <v>41</v>
      </c>
    </row>
    <row r="144" spans="1:7" ht="15.75" x14ac:dyDescent="0.25">
      <c r="A144" s="84"/>
      <c r="B144" s="79" t="s">
        <v>16</v>
      </c>
      <c r="C144" s="85"/>
      <c r="D144" s="88" t="s">
        <v>54</v>
      </c>
      <c r="E144" s="82"/>
      <c r="F144" s="89">
        <f>SUM(F141:F143)</f>
        <v>68942.77</v>
      </c>
      <c r="G144" s="57"/>
    </row>
    <row r="145" spans="1:7" ht="15.75" x14ac:dyDescent="0.25">
      <c r="A145" s="90"/>
      <c r="B145" s="91"/>
      <c r="C145" s="92"/>
      <c r="D145" s="93" t="s">
        <v>56</v>
      </c>
      <c r="E145" s="94"/>
      <c r="F145" s="95"/>
      <c r="G145" s="96"/>
    </row>
    <row r="146" spans="1:7" ht="15.75" x14ac:dyDescent="0.25">
      <c r="A146" s="71"/>
      <c r="B146" s="16" t="s">
        <v>16</v>
      </c>
      <c r="C146" s="72"/>
      <c r="D146" s="57" t="s">
        <v>85</v>
      </c>
      <c r="E146" s="57"/>
      <c r="F146" s="153"/>
      <c r="G146" s="74"/>
    </row>
    <row r="147" spans="1:7" ht="15.75" x14ac:dyDescent="0.25">
      <c r="A147" s="97"/>
      <c r="B147" s="16" t="s">
        <v>16</v>
      </c>
      <c r="C147" s="72"/>
      <c r="D147" s="88" t="s">
        <v>57</v>
      </c>
      <c r="E147" s="57"/>
      <c r="F147" s="98">
        <f>F146</f>
        <v>0</v>
      </c>
      <c r="G147" s="16"/>
    </row>
    <row r="148" spans="1:7" ht="15.75" x14ac:dyDescent="0.25">
      <c r="A148" s="75"/>
      <c r="B148" s="76"/>
      <c r="C148" s="76"/>
      <c r="D148" s="77" t="s">
        <v>55</v>
      </c>
      <c r="E148" s="76"/>
      <c r="F148" s="76"/>
      <c r="G148" s="16"/>
    </row>
    <row r="149" spans="1:7" ht="15.75" x14ac:dyDescent="0.25">
      <c r="A149" s="84"/>
      <c r="B149" s="99" t="s">
        <v>16</v>
      </c>
      <c r="C149" s="85"/>
      <c r="D149" s="79" t="s">
        <v>85</v>
      </c>
      <c r="E149" s="82"/>
      <c r="F149" s="100"/>
      <c r="G149" s="57"/>
    </row>
    <row r="150" spans="1:7" ht="15.75" x14ac:dyDescent="0.25">
      <c r="A150" s="84"/>
      <c r="B150" s="99" t="s">
        <v>16</v>
      </c>
      <c r="C150" s="101"/>
      <c r="D150" s="88" t="s">
        <v>57</v>
      </c>
      <c r="E150" s="82"/>
      <c r="F150" s="102">
        <f>SUM(F149:F149)</f>
        <v>0</v>
      </c>
      <c r="G150" s="57"/>
    </row>
    <row r="151" spans="1:7" ht="15.75" x14ac:dyDescent="0.25">
      <c r="A151" s="84"/>
      <c r="B151" s="99"/>
      <c r="C151" s="101"/>
      <c r="D151" s="88" t="s">
        <v>85</v>
      </c>
      <c r="E151" s="103"/>
      <c r="F151" s="104"/>
      <c r="G151" s="57"/>
    </row>
    <row r="152" spans="1:7" s="4" customFormat="1" ht="15.75" x14ac:dyDescent="0.25">
      <c r="A152" s="90"/>
      <c r="B152" s="91"/>
      <c r="C152" s="92"/>
      <c r="D152" s="93" t="s">
        <v>58</v>
      </c>
      <c r="E152" s="52"/>
      <c r="F152" s="105"/>
      <c r="G152" s="106"/>
    </row>
    <row r="153" spans="1:7" ht="17.25" customHeight="1" x14ac:dyDescent="0.25">
      <c r="A153" s="84">
        <v>45107</v>
      </c>
      <c r="B153" s="84" t="s">
        <v>16</v>
      </c>
      <c r="C153" s="101" t="s">
        <v>59</v>
      </c>
      <c r="D153" s="107" t="s">
        <v>60</v>
      </c>
      <c r="E153" s="103"/>
      <c r="F153" s="108">
        <v>76396.03</v>
      </c>
      <c r="G153" s="57" t="s">
        <v>171</v>
      </c>
    </row>
    <row r="154" spans="1:7" ht="17.25" customHeight="1" x14ac:dyDescent="0.25">
      <c r="A154" s="84">
        <v>45107</v>
      </c>
      <c r="B154" s="84" t="s">
        <v>16</v>
      </c>
      <c r="C154" s="101" t="s">
        <v>59</v>
      </c>
      <c r="D154" s="154" t="s">
        <v>172</v>
      </c>
      <c r="E154" s="103"/>
      <c r="F154" s="108">
        <v>11898.3</v>
      </c>
      <c r="G154" s="57" t="s">
        <v>171</v>
      </c>
    </row>
    <row r="155" spans="1:7" ht="15.75" x14ac:dyDescent="0.25">
      <c r="A155" s="84"/>
      <c r="B155" s="99"/>
      <c r="C155" s="101"/>
      <c r="D155" s="88" t="s">
        <v>61</v>
      </c>
      <c r="E155" s="103"/>
      <c r="F155" s="104">
        <f>F153+F154</f>
        <v>88294.33</v>
      </c>
      <c r="G155" s="57"/>
    </row>
    <row r="156" spans="1:7" s="113" customFormat="1" ht="15.75" x14ac:dyDescent="0.25">
      <c r="A156" s="109"/>
      <c r="B156" s="91"/>
      <c r="C156" s="110"/>
      <c r="D156" s="93" t="s">
        <v>62</v>
      </c>
      <c r="E156" s="111"/>
      <c r="F156" s="105"/>
      <c r="G156" s="112"/>
    </row>
    <row r="157" spans="1:7" s="118" customFormat="1" ht="18" customHeight="1" x14ac:dyDescent="0.25">
      <c r="A157" s="114">
        <v>45107</v>
      </c>
      <c r="B157" s="115" t="s">
        <v>16</v>
      </c>
      <c r="C157" s="116" t="s">
        <v>59</v>
      </c>
      <c r="D157" s="107" t="s">
        <v>60</v>
      </c>
      <c r="E157" s="117"/>
      <c r="F157" s="108">
        <v>3050.58</v>
      </c>
      <c r="G157" s="106" t="s">
        <v>171</v>
      </c>
    </row>
    <row r="158" spans="1:7" s="123" customFormat="1" ht="15.75" x14ac:dyDescent="0.25">
      <c r="A158" s="119"/>
      <c r="B158" s="115"/>
      <c r="C158" s="120"/>
      <c r="D158" s="121" t="s">
        <v>63</v>
      </c>
      <c r="E158" s="122"/>
      <c r="F158" s="104">
        <f>SUM(F157)</f>
        <v>3050.58</v>
      </c>
      <c r="G158" s="112"/>
    </row>
    <row r="159" spans="1:7" ht="16.5" thickBot="1" x14ac:dyDescent="0.3">
      <c r="A159" s="90"/>
      <c r="B159" s="91"/>
      <c r="C159" s="92"/>
      <c r="D159" s="124" t="s">
        <v>64</v>
      </c>
      <c r="E159" s="52"/>
      <c r="F159" s="125"/>
      <c r="G159" s="96"/>
    </row>
    <row r="160" spans="1:7" ht="15" customHeight="1" x14ac:dyDescent="0.25">
      <c r="A160" s="126">
        <v>45086</v>
      </c>
      <c r="B160" s="127" t="s">
        <v>16</v>
      </c>
      <c r="C160" s="128" t="s">
        <v>65</v>
      </c>
      <c r="D160" s="127" t="s">
        <v>173</v>
      </c>
      <c r="E160" s="129"/>
      <c r="F160" s="130">
        <v>499740.61</v>
      </c>
      <c r="G160" s="131" t="s">
        <v>174</v>
      </c>
    </row>
    <row r="161" spans="1:7" ht="16.5" thickBot="1" x14ac:dyDescent="0.3">
      <c r="A161" s="132"/>
      <c r="B161" s="47"/>
      <c r="C161" s="47"/>
      <c r="D161" s="48" t="s">
        <v>66</v>
      </c>
      <c r="E161" s="133">
        <f>E38+E44</f>
        <v>30409573.640000001</v>
      </c>
      <c r="F161" s="133">
        <f>F47+F85+F129+F139+F144+F147+F150+F155+F158+F160</f>
        <v>4257564.0200000005</v>
      </c>
      <c r="G161" s="50"/>
    </row>
    <row r="162" spans="1:7" s="4" customFormat="1" ht="14.25" customHeight="1" x14ac:dyDescent="0.25">
      <c r="A162" s="164"/>
      <c r="B162" s="164"/>
      <c r="C162" s="164"/>
      <c r="D162" s="165"/>
      <c r="E162" s="165"/>
      <c r="F162" s="165"/>
      <c r="G162" s="3"/>
    </row>
    <row r="163" spans="1:7" s="4" customFormat="1" ht="14.25" customHeight="1" x14ac:dyDescent="0.25">
      <c r="A163" s="151"/>
      <c r="B163" s="151"/>
      <c r="C163" s="151"/>
      <c r="D163" s="152"/>
      <c r="E163" s="152"/>
      <c r="F163" s="152"/>
      <c r="G163" s="3"/>
    </row>
    <row r="164" spans="1:7" s="135" customFormat="1" ht="14.25" customHeight="1" x14ac:dyDescent="0.25">
      <c r="A164" s="148"/>
      <c r="B164" s="148"/>
      <c r="C164" s="148"/>
      <c r="D164" s="148"/>
      <c r="E164" s="148"/>
      <c r="F164" s="148"/>
      <c r="G164" s="134"/>
    </row>
    <row r="165" spans="1:7" s="135" customFormat="1" ht="14.25" customHeight="1" x14ac:dyDescent="0.25">
      <c r="A165" s="157" t="s">
        <v>67</v>
      </c>
      <c r="B165" s="157"/>
      <c r="C165" s="157"/>
      <c r="D165" s="157"/>
      <c r="E165" s="157"/>
      <c r="F165" s="157"/>
      <c r="G165" s="134"/>
    </row>
    <row r="166" spans="1:7" s="135" customFormat="1" ht="14.25" customHeight="1" x14ac:dyDescent="0.25">
      <c r="A166" s="157" t="s">
        <v>68</v>
      </c>
      <c r="B166" s="157"/>
      <c r="C166" s="157"/>
      <c r="D166" s="157"/>
      <c r="E166" s="157"/>
      <c r="F166" s="157"/>
      <c r="G166" s="134"/>
    </row>
    <row r="167" spans="1:7" s="135" customFormat="1" ht="14.25" customHeight="1" x14ac:dyDescent="0.25">
      <c r="A167" s="156" t="s">
        <v>69</v>
      </c>
      <c r="B167" s="156"/>
      <c r="C167" s="156"/>
      <c r="D167" s="156"/>
      <c r="E167" s="156"/>
      <c r="F167" s="156"/>
      <c r="G167" s="134"/>
    </row>
    <row r="168" spans="1:7" s="135" customFormat="1" ht="14.25" customHeight="1" x14ac:dyDescent="0.25">
      <c r="A168" s="156" t="s">
        <v>70</v>
      </c>
      <c r="B168" s="156"/>
      <c r="C168" s="156"/>
      <c r="D168" s="156"/>
      <c r="E168" s="156"/>
      <c r="F168" s="156"/>
      <c r="G168" s="134"/>
    </row>
    <row r="169" spans="1:7" s="135" customFormat="1" ht="14.25" customHeight="1" x14ac:dyDescent="0.25">
      <c r="A169" s="156"/>
      <c r="B169" s="156"/>
      <c r="C169" s="156"/>
      <c r="D169" s="156"/>
      <c r="E169" s="156"/>
      <c r="F169" s="156"/>
      <c r="G169" s="134"/>
    </row>
    <row r="170" spans="1:7" s="135" customFormat="1" ht="14.25" customHeight="1" x14ac:dyDescent="0.25">
      <c r="A170" s="156"/>
      <c r="B170" s="156"/>
      <c r="C170" s="156"/>
      <c r="D170" s="156"/>
      <c r="E170" s="156"/>
      <c r="F170" s="156"/>
      <c r="G170" s="134"/>
    </row>
    <row r="171" spans="1:7" s="135" customFormat="1" ht="14.25" customHeight="1" x14ac:dyDescent="0.25">
      <c r="A171" s="148"/>
      <c r="B171" s="148"/>
      <c r="C171" s="148"/>
      <c r="D171" s="148"/>
      <c r="E171" s="148"/>
      <c r="F171" s="148"/>
      <c r="G171" s="134"/>
    </row>
    <row r="172" spans="1:7" s="135" customFormat="1" ht="14.25" customHeight="1" x14ac:dyDescent="0.25">
      <c r="A172" s="156"/>
      <c r="B172" s="156"/>
      <c r="C172" s="156"/>
      <c r="D172" s="156"/>
      <c r="E172" s="156"/>
      <c r="F172" s="156"/>
      <c r="G172" s="134"/>
    </row>
    <row r="173" spans="1:7" s="135" customFormat="1" ht="14.25" customHeight="1" x14ac:dyDescent="0.25">
      <c r="A173" s="156"/>
      <c r="B173" s="156"/>
      <c r="C173" s="156"/>
      <c r="D173" s="156"/>
      <c r="E173" s="156"/>
      <c r="F173" s="156"/>
      <c r="G173" s="136"/>
    </row>
    <row r="174" spans="1:7" s="135" customFormat="1" ht="14.25" customHeight="1" x14ac:dyDescent="0.25">
      <c r="A174" s="148"/>
      <c r="B174" s="148"/>
      <c r="C174" s="148"/>
      <c r="D174" s="148"/>
      <c r="E174" s="148"/>
      <c r="F174" s="148"/>
      <c r="G174" s="136"/>
    </row>
    <row r="175" spans="1:7" s="135" customFormat="1" ht="14.25" customHeight="1" x14ac:dyDescent="0.25">
      <c r="A175" s="157" t="s">
        <v>71</v>
      </c>
      <c r="B175" s="157"/>
      <c r="C175" s="157"/>
      <c r="D175" s="157" t="s">
        <v>72</v>
      </c>
      <c r="E175" s="157"/>
      <c r="F175" s="157"/>
      <c r="G175" s="136"/>
    </row>
    <row r="176" spans="1:7" s="135" customFormat="1" ht="14.25" customHeight="1" x14ac:dyDescent="0.25">
      <c r="A176" s="157" t="s">
        <v>73</v>
      </c>
      <c r="B176" s="157"/>
      <c r="C176" s="157"/>
      <c r="D176" s="157" t="s">
        <v>74</v>
      </c>
      <c r="E176" s="157"/>
      <c r="F176" s="157"/>
      <c r="G176" s="136"/>
    </row>
    <row r="177" spans="1:11" s="135" customFormat="1" ht="14.25" customHeight="1" x14ac:dyDescent="0.25">
      <c r="A177" s="156" t="s">
        <v>75</v>
      </c>
      <c r="B177" s="156"/>
      <c r="C177" s="156"/>
      <c r="D177" s="156" t="s">
        <v>76</v>
      </c>
      <c r="E177" s="156"/>
      <c r="F177" s="156"/>
      <c r="G177" s="137"/>
    </row>
    <row r="178" spans="1:11" s="135" customFormat="1" ht="14.25" customHeight="1" x14ac:dyDescent="0.25">
      <c r="A178" s="148"/>
      <c r="B178" s="148"/>
      <c r="C178" s="148"/>
      <c r="D178" s="148"/>
      <c r="E178" s="148"/>
      <c r="F178" s="148"/>
      <c r="G178" s="137"/>
    </row>
    <row r="179" spans="1:11" s="135" customFormat="1" ht="14.25" customHeight="1" x14ac:dyDescent="0.25">
      <c r="A179" s="148"/>
      <c r="B179" s="148"/>
      <c r="C179" s="148"/>
      <c r="D179" s="148"/>
      <c r="E179" s="148"/>
      <c r="F179" s="148"/>
      <c r="G179" s="137"/>
    </row>
    <row r="180" spans="1:11" s="135" customFormat="1" ht="14.25" customHeight="1" x14ac:dyDescent="0.25">
      <c r="A180" s="148"/>
      <c r="B180" s="148"/>
      <c r="C180" s="148"/>
      <c r="D180" s="148"/>
      <c r="E180" s="148"/>
      <c r="F180" s="148"/>
      <c r="G180" s="137"/>
    </row>
    <row r="181" spans="1:11" s="135" customFormat="1" ht="14.25" customHeight="1" x14ac:dyDescent="0.25">
      <c r="A181" s="148"/>
      <c r="B181" s="148"/>
      <c r="C181" s="148"/>
      <c r="D181" s="148"/>
      <c r="E181" s="148"/>
      <c r="F181" s="148"/>
      <c r="G181" s="136"/>
    </row>
    <row r="182" spans="1:11" s="135" customFormat="1" ht="14.25" customHeight="1" x14ac:dyDescent="0.25">
      <c r="A182" s="148"/>
      <c r="B182" s="148"/>
      <c r="C182" s="148"/>
      <c r="D182" s="148"/>
      <c r="E182" s="148"/>
      <c r="F182" s="148"/>
      <c r="G182" s="136"/>
    </row>
    <row r="183" spans="1:11" s="138" customFormat="1" ht="15.75" x14ac:dyDescent="0.25">
      <c r="A183" s="157" t="s">
        <v>77</v>
      </c>
      <c r="B183" s="157"/>
      <c r="C183" s="157"/>
      <c r="D183" s="157"/>
      <c r="E183" s="157"/>
      <c r="F183" s="157"/>
      <c r="G183" s="136"/>
    </row>
    <row r="184" spans="1:11" s="155" customFormat="1" ht="14.25" customHeight="1" x14ac:dyDescent="0.25">
      <c r="A184" s="157" t="s">
        <v>78</v>
      </c>
      <c r="B184" s="157"/>
      <c r="C184" s="157"/>
      <c r="D184" s="157"/>
      <c r="E184" s="157"/>
      <c r="F184" s="157"/>
      <c r="G184" s="136"/>
    </row>
    <row r="185" spans="1:11" s="135" customFormat="1" ht="14.25" customHeight="1" x14ac:dyDescent="0.25">
      <c r="A185" s="156" t="s">
        <v>79</v>
      </c>
      <c r="B185" s="156"/>
      <c r="C185" s="156"/>
      <c r="D185" s="156"/>
      <c r="E185" s="156"/>
      <c r="F185" s="156"/>
      <c r="G185" s="136"/>
    </row>
    <row r="186" spans="1:11" s="135" customFormat="1" ht="14.25" customHeight="1" x14ac:dyDescent="0.25">
      <c r="A186" s="148"/>
      <c r="B186" s="148"/>
      <c r="C186" s="148"/>
      <c r="D186" s="148"/>
      <c r="E186" s="148"/>
      <c r="F186" s="148"/>
      <c r="G186" s="136"/>
    </row>
    <row r="187" spans="1:11" s="135" customFormat="1" ht="14.25" customHeight="1" x14ac:dyDescent="0.25">
      <c r="A187" s="148"/>
      <c r="B187" s="148"/>
      <c r="C187" s="148"/>
      <c r="D187" s="148"/>
      <c r="E187" s="148"/>
      <c r="F187" s="148"/>
      <c r="G187" s="136"/>
    </row>
    <row r="188" spans="1:11" s="135" customFormat="1" ht="14.25" customHeight="1" x14ac:dyDescent="0.25">
      <c r="A188" s="148"/>
      <c r="B188" s="148"/>
      <c r="C188" s="148"/>
      <c r="D188" s="148"/>
      <c r="E188" s="148"/>
      <c r="F188" s="148"/>
      <c r="G188" s="139"/>
    </row>
    <row r="189" spans="1:11" s="138" customFormat="1" ht="15" customHeight="1" x14ac:dyDescent="0.25">
      <c r="A189" s="140"/>
      <c r="B189" s="140"/>
      <c r="C189" s="140"/>
      <c r="D189" s="140"/>
      <c r="E189" s="140"/>
      <c r="F189" s="140"/>
      <c r="G189" s="141"/>
    </row>
    <row r="190" spans="1:11" s="138" customFormat="1" ht="15" customHeight="1" x14ac:dyDescent="0.25">
      <c r="A190" s="140"/>
      <c r="B190" s="140"/>
      <c r="C190" s="140"/>
      <c r="D190" s="140"/>
      <c r="E190" s="140"/>
      <c r="F190" s="140"/>
      <c r="G190" s="141"/>
    </row>
    <row r="191" spans="1:11" s="138" customFormat="1" x14ac:dyDescent="0.25">
      <c r="G191" s="141"/>
    </row>
    <row r="192" spans="1:11" s="143" customFormat="1" ht="19.5" customHeight="1" x14ac:dyDescent="0.25">
      <c r="A192" s="138"/>
      <c r="B192" s="138"/>
      <c r="C192" s="138"/>
      <c r="D192" s="138"/>
      <c r="E192" s="138"/>
      <c r="F192" s="138"/>
      <c r="G192" s="141"/>
      <c r="H192" s="142"/>
      <c r="I192" s="142"/>
      <c r="J192" s="142"/>
      <c r="K192" s="142"/>
    </row>
    <row r="193" spans="1:11" s="10" customFormat="1" ht="19.5" customHeight="1" x14ac:dyDescent="0.25">
      <c r="A193"/>
      <c r="B193"/>
      <c r="C193"/>
      <c r="D193"/>
      <c r="E193"/>
      <c r="F193"/>
      <c r="G193" s="144"/>
      <c r="H193" s="145"/>
      <c r="I193" s="145"/>
      <c r="J193" s="145"/>
      <c r="K193" s="146"/>
    </row>
    <row r="194" spans="1:11" s="10" customFormat="1" ht="19.5" customHeight="1" x14ac:dyDescent="0.25">
      <c r="A194"/>
      <c r="B194"/>
      <c r="C194"/>
      <c r="D194"/>
      <c r="E194"/>
      <c r="F194"/>
      <c r="G194" s="144"/>
      <c r="H194" s="145"/>
      <c r="I194" s="145"/>
      <c r="J194" s="145"/>
      <c r="K194" s="146"/>
    </row>
    <row r="195" spans="1:11" s="10" customFormat="1" ht="19.5" customHeight="1" x14ac:dyDescent="0.25">
      <c r="A195"/>
      <c r="B195"/>
      <c r="C195"/>
      <c r="D195"/>
      <c r="E195"/>
      <c r="F195"/>
      <c r="G195" s="144"/>
      <c r="H195" s="145"/>
      <c r="I195" s="145"/>
      <c r="J195" s="145"/>
      <c r="K195" s="146"/>
    </row>
    <row r="196" spans="1:11" s="10" customFormat="1" ht="19.5" customHeight="1" x14ac:dyDescent="0.25">
      <c r="A196"/>
      <c r="B196"/>
      <c r="C196"/>
      <c r="D196"/>
      <c r="E196"/>
      <c r="F196"/>
      <c r="G196"/>
      <c r="H196" s="145"/>
      <c r="I196" s="145"/>
      <c r="J196" s="145"/>
      <c r="K196" s="146"/>
    </row>
    <row r="197" spans="1:11" s="10" customFormat="1" ht="19.5" customHeight="1" x14ac:dyDescent="0.25">
      <c r="A197"/>
      <c r="B197"/>
      <c r="C197"/>
      <c r="D197"/>
      <c r="E197"/>
      <c r="F197"/>
      <c r="G197"/>
      <c r="H197" s="147"/>
      <c r="I197" s="147"/>
      <c r="J197" s="147"/>
      <c r="K197" s="147"/>
    </row>
    <row r="198" spans="1:11" s="10" customFormat="1" ht="14.25" customHeight="1" x14ac:dyDescent="0.25">
      <c r="A198"/>
      <c r="B198"/>
      <c r="C198"/>
      <c r="D198"/>
      <c r="E198"/>
      <c r="F198"/>
      <c r="G198"/>
    </row>
    <row r="199" spans="1:11" s="10" customFormat="1" ht="14.25" customHeight="1" x14ac:dyDescent="0.25">
      <c r="A199"/>
      <c r="B199"/>
      <c r="C199"/>
      <c r="D199"/>
      <c r="E199"/>
      <c r="F199"/>
      <c r="G199"/>
    </row>
    <row r="200" spans="1:11" s="10" customFormat="1" ht="14.25" customHeight="1" x14ac:dyDescent="0.25">
      <c r="A200"/>
      <c r="B200"/>
      <c r="C200"/>
      <c r="D200"/>
      <c r="E200"/>
      <c r="F200"/>
      <c r="G200"/>
    </row>
    <row r="201" spans="1:11" s="10" customFormat="1" ht="14.25" customHeight="1" x14ac:dyDescent="0.25">
      <c r="A201"/>
      <c r="B201"/>
      <c r="C201"/>
      <c r="D201"/>
      <c r="E201"/>
      <c r="F201"/>
      <c r="G201"/>
    </row>
    <row r="202" spans="1:11" s="10" customFormat="1" ht="14.25" customHeight="1" x14ac:dyDescent="0.25">
      <c r="A202"/>
      <c r="B202"/>
      <c r="C202"/>
      <c r="D202"/>
      <c r="E202"/>
      <c r="F202"/>
      <c r="G202"/>
    </row>
    <row r="203" spans="1:11" s="10" customFormat="1" ht="14.25" customHeight="1" x14ac:dyDescent="0.25">
      <c r="A203"/>
      <c r="B203"/>
      <c r="C203"/>
      <c r="D203"/>
      <c r="E203"/>
      <c r="F203"/>
      <c r="G203"/>
    </row>
    <row r="204" spans="1:11" s="10" customFormat="1" ht="14.25" customHeight="1" x14ac:dyDescent="0.25">
      <c r="A204"/>
      <c r="B204"/>
      <c r="C204"/>
      <c r="D204"/>
      <c r="E204"/>
      <c r="F204"/>
      <c r="G204"/>
    </row>
    <row r="205" spans="1:11" s="10" customFormat="1" ht="14.25" customHeight="1" x14ac:dyDescent="0.25">
      <c r="A205"/>
      <c r="B205"/>
      <c r="C205"/>
      <c r="D205"/>
      <c r="E205"/>
      <c r="F205"/>
      <c r="G205"/>
    </row>
    <row r="206" spans="1:11" s="10" customFormat="1" ht="19.5" customHeight="1" x14ac:dyDescent="0.25">
      <c r="A206"/>
      <c r="B206"/>
      <c r="C206"/>
      <c r="D206"/>
      <c r="E206"/>
      <c r="F206"/>
      <c r="G206"/>
      <c r="H206" s="147"/>
      <c r="I206" s="147"/>
      <c r="J206" s="147"/>
      <c r="K206" s="147"/>
    </row>
    <row r="207" spans="1:11" s="10" customFormat="1" ht="19.5" customHeight="1" x14ac:dyDescent="0.25">
      <c r="A207"/>
      <c r="B207"/>
      <c r="C207"/>
      <c r="D207"/>
      <c r="E207"/>
      <c r="F207"/>
      <c r="G207"/>
      <c r="H207" s="145"/>
      <c r="I207" s="145"/>
      <c r="J207" s="145"/>
      <c r="K207" s="146"/>
    </row>
    <row r="208" spans="1:11" s="10" customFormat="1" ht="14.25" customHeight="1" x14ac:dyDescent="0.25">
      <c r="A208"/>
      <c r="B208"/>
      <c r="C208"/>
      <c r="D208"/>
      <c r="E208"/>
      <c r="F208"/>
      <c r="G208"/>
    </row>
  </sheetData>
  <mergeCells count="23">
    <mergeCell ref="A170:F170"/>
    <mergeCell ref="A165:F165"/>
    <mergeCell ref="A166:F166"/>
    <mergeCell ref="A167:F167"/>
    <mergeCell ref="A168:F168"/>
    <mergeCell ref="A169:F169"/>
    <mergeCell ref="A4:F4"/>
    <mergeCell ref="A5:F5"/>
    <mergeCell ref="A7:F7"/>
    <mergeCell ref="A39:F39"/>
    <mergeCell ref="A162:C162"/>
    <mergeCell ref="D162:F162"/>
    <mergeCell ref="A172:F172"/>
    <mergeCell ref="A173:F173"/>
    <mergeCell ref="A175:C175"/>
    <mergeCell ref="D175:F175"/>
    <mergeCell ref="A176:C176"/>
    <mergeCell ref="D176:F176"/>
    <mergeCell ref="A177:C177"/>
    <mergeCell ref="D177:F177"/>
    <mergeCell ref="A183:F183"/>
    <mergeCell ref="A184:F184"/>
    <mergeCell ref="A185:F185"/>
  </mergeCells>
  <dataValidations count="2">
    <dataValidation type="list" allowBlank="1" showInputMessage="1" promptTitle="ELEGIR TIPO DE INGRESO O EGRESO" sqref="B156:B158 B152:B154">
      <formula1>$H$7:$H$8</formula1>
    </dataValidation>
    <dataValidation type="list" allowBlank="1" showInputMessage="1" promptTitle="ELEGIR TIPO DE INGRESO O EGRESO" sqref="B130 B155 B159:B160 B141:B145 B149:B151">
      <formula1>$H$6:$H$7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2023-07-13T14:46:16Z</cp:lastPrinted>
  <dcterms:created xsi:type="dcterms:W3CDTF">2023-06-06T13:43:40Z</dcterms:created>
  <dcterms:modified xsi:type="dcterms:W3CDTF">2023-07-13T14:46:39Z</dcterms:modified>
</cp:coreProperties>
</file>