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OCTUBRE\"/>
    </mc:Choice>
  </mc:AlternateContent>
  <bookViews>
    <workbookView xWindow="0" yWindow="0" windowWidth="19200" windowHeight="11490"/>
  </bookViews>
  <sheets>
    <sheet name="Hoja2" sheetId="3" r:id="rId1"/>
  </sheets>
  <definedNames>
    <definedName name="_xlnm.Print_Area" localSheetId="0">Hoja2!$A$1:$F$220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2" i="3" l="1"/>
  <c r="F191" i="3" l="1"/>
  <c r="F186" i="3"/>
  <c r="F182" i="3"/>
  <c r="F177" i="3"/>
  <c r="F173" i="3"/>
  <c r="F170" i="3"/>
  <c r="F155" i="3"/>
  <c r="F133" i="3"/>
  <c r="F85" i="3"/>
  <c r="F47" i="3"/>
  <c r="E44" i="3"/>
  <c r="E39" i="3"/>
  <c r="E192" i="3" s="1"/>
</calcChain>
</file>

<file path=xl/sharedStrings.xml><?xml version="1.0" encoding="utf-8"?>
<sst xmlns="http://schemas.openxmlformats.org/spreadsheetml/2006/main" count="507" uniqueCount="186">
  <si>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</si>
  <si>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</si>
  <si>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</si>
  <si>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</si>
  <si>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</si>
  <si>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</si>
  <si>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</si>
  <si>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</si>
  <si>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</si>
  <si>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</si>
  <si>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</si>
  <si>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</si>
  <si>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</si>
  <si>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</si>
  <si>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</si>
  <si>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INGRESOS POR EL SIGEF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</si>
  <si>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</si>
  <si>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</si>
  <si>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</si>
  <si>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</si>
  <si>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</si>
  <si>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</si>
  <si>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VALENTIN ROSARIO</t>
  </si>
  <si>
    <t>TOTAL CHEQUES EMITIDOS FONDOS GENERAL</t>
  </si>
  <si>
    <t>EGRESOS TRANSFERENCIAS LOCALES 210-1031650</t>
  </si>
  <si>
    <t>TOTAL DE EGRESOS MEDIANTE TRANSFERENCIAS LOCALES</t>
  </si>
  <si>
    <t>EGRESOS  VIAS SIGEF (FONDO 0100)</t>
  </si>
  <si>
    <t>TOTAL EGRESOS TRANSFERENCIAS A TRAVES DEL SIGEF</t>
  </si>
  <si>
    <t>EGRESOS VIAS SIGEF (FONDO 9995)</t>
  </si>
  <si>
    <t>EGRESOS VIAS SIGEF (FONDO  0100)</t>
  </si>
  <si>
    <t>TOTAL DE EGRESOS A TRAVES DEL SIGEF</t>
  </si>
  <si>
    <t>PAGOS POR RETENCIONES VIA TESORRERIA A LA DGII FONFO 100</t>
  </si>
  <si>
    <t>TESORERIA</t>
  </si>
  <si>
    <t>5% POR ADQUISICION DE BIENES</t>
  </si>
  <si>
    <t>TOTAL IMPUESTO PAGADO VIA TESORERIA FONDO 100</t>
  </si>
  <si>
    <t>PAGOS POR RETENCIONES VIA TESORRERIA A LA DGII FONFO 9995</t>
  </si>
  <si>
    <t>TOTAL IMPUESTO PAGADO VIA TESORERIA FONDO 9995</t>
  </si>
  <si>
    <t>OTROS EGRESOS MEDIANTE TRANSFERENCIA FONDO GENERAL 210-1031650</t>
  </si>
  <si>
    <t>TOTAL GENERAL</t>
  </si>
  <si>
    <t xml:space="preserve">                                                                                                                                                                                 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</si>
  <si>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</si>
  <si>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 xml:space="preserve">  Lic. Indhira Martinez / Aux. contable               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</si>
  <si>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          Fecha____/_____/_____</t>
  </si>
  <si>
    <t>Revisado por:____________________</t>
  </si>
  <si>
    <t xml:space="preserve">                                                                                                 Validado Por: ____________________________</t>
  </si>
  <si>
    <t>Lic. Alba Morillo / Revision y Control</t>
  </si>
  <si>
    <t xml:space="preserve">                                                                                                  Lic. Dominga Güilamo / Directora Adm. y Financiera</t>
  </si>
  <si>
    <t>Fecha ____/____/________</t>
  </si>
  <si>
    <t xml:space="preserve">                                                                                                 Fecha ___/___/_______</t>
  </si>
  <si>
    <t xml:space="preserve">                                                                                             Aprobado Por: ____________________________</t>
  </si>
  <si>
    <t xml:space="preserve">                                                                                            Dr. Wandy  Batista / Director General</t>
  </si>
  <si>
    <t xml:space="preserve">                                                                                             Fecha ___/___/_______</t>
  </si>
  <si>
    <t>ANGEL PAVELL GARCIA</t>
  </si>
  <si>
    <t>ELICIEN DELICIEN LUIS</t>
  </si>
  <si>
    <t>NULO</t>
  </si>
  <si>
    <t>DANICIO PEÑA</t>
  </si>
  <si>
    <t>JAIME DAVID SEVERINO</t>
  </si>
  <si>
    <t>JOSE MANUEL SMITH</t>
  </si>
  <si>
    <t>NOMINA PERSONAL FIJO</t>
  </si>
  <si>
    <t>TOMAS MARTINEZ CONSTANZO</t>
  </si>
  <si>
    <t>COLECTOR DE IMPUESTOS</t>
  </si>
  <si>
    <t>CIPRIAN MANZUETA SANCHEZ</t>
  </si>
  <si>
    <t>FRANCISCO GABRIEL DE JESUS</t>
  </si>
  <si>
    <t>GUILLERMO ESTEBAN</t>
  </si>
  <si>
    <t>DIETA Y VIATICO</t>
  </si>
  <si>
    <t>JAQUELINE FERNANDEZ</t>
  </si>
  <si>
    <t>WANDY BATISTA</t>
  </si>
  <si>
    <t>IVELISSE MERCEDES</t>
  </si>
  <si>
    <t>CHICHI FLORENTINO</t>
  </si>
  <si>
    <t>BENITO YEDIS</t>
  </si>
  <si>
    <t>DOMINGA GUILAMO</t>
  </si>
  <si>
    <t>EMPRESA DISTRIBUIDORA DE ELECTRICIDAD</t>
  </si>
  <si>
    <t>ALMUERZO GUARDIA</t>
  </si>
  <si>
    <t>INCENTIVO</t>
  </si>
  <si>
    <t>MAXIMO JUNIOR OZORIA BAEZ</t>
  </si>
  <si>
    <t>LUIS CARLOS MARMOL</t>
  </si>
  <si>
    <t>WARREN ANDRES ALCANTARA</t>
  </si>
  <si>
    <t>GILBERTO VLADIMIR</t>
  </si>
  <si>
    <t>ALQUILER DE LOCAL MES DE SEPTIEMBRE 2023</t>
  </si>
  <si>
    <t>VICTOR SANTANA</t>
  </si>
  <si>
    <t>AGUA EL EDEN SRL</t>
  </si>
  <si>
    <t>INVERSIONES BAEZFRED SRL</t>
  </si>
  <si>
    <t xml:space="preserve">18% ITBIS RETENIDO </t>
  </si>
  <si>
    <t>Del 01 al 31 de OCTUBRE 2023</t>
  </si>
  <si>
    <t>INGRESOS POR DEDUCCION RECIBIDA (NOMINA )</t>
  </si>
  <si>
    <t>APORTES RECIBIDOS MES DE OCTUBRE 2023</t>
  </si>
  <si>
    <t>INGRESOS POR DEDUCCION RECIBIDA (ELECTRICIDAD )</t>
  </si>
  <si>
    <t>INGREOSOS PAGO A DESVINVULADOS</t>
  </si>
  <si>
    <t xml:space="preserve">APORTES RECIBIDOS, PAGOS DESVINCULADOS </t>
  </si>
  <si>
    <t>GULBRANDSEN PUERO RICO, INC</t>
  </si>
  <si>
    <t>PAGO AL EXTERIOR MES DE OCTUBRE 2023</t>
  </si>
  <si>
    <t>GUILLERMO MOJICA ALCANTARA</t>
  </si>
  <si>
    <t>REPOSICION CAJA CHICA</t>
  </si>
  <si>
    <t>PAGO DE IMPUESTO (RETENCIONES) SEPTIEMBRE 2023</t>
  </si>
  <si>
    <t>PAGO PROVEEDOR AVANCE DE 50% FACT. 03</t>
  </si>
  <si>
    <t>PAGO DE HORA EXTRAS</t>
  </si>
  <si>
    <t>PAGO DE INCENTIVO</t>
  </si>
  <si>
    <t>PAGO DE ITBIS RETENIDO MES DE SEPTIEMBRE 2023</t>
  </si>
  <si>
    <t>MAGELIA INDHIRA GUERRERO</t>
  </si>
  <si>
    <t>REPOSICION FONDO ESPECIAL</t>
  </si>
  <si>
    <t>JOSE MANUEL POLANCO</t>
  </si>
  <si>
    <t>JOSE JOAQUIN MOTA</t>
  </si>
  <si>
    <t>PAGO PROVEEDOR FACT. 14</t>
  </si>
  <si>
    <t>PAGO SUELDO SEPTIEMBRE 2023</t>
  </si>
  <si>
    <t>JOSE VIRJILIO ROSADO</t>
  </si>
  <si>
    <t>RUDDY ALBERTO POLANCO</t>
  </si>
  <si>
    <t>ARIGNA MELISA MONTAS</t>
  </si>
  <si>
    <t>ELSA MARIA HANE MERCEDES</t>
  </si>
  <si>
    <t>VICTOR YANEURI LEONARDO</t>
  </si>
  <si>
    <t>MANUEL ELICEO DULUC</t>
  </si>
  <si>
    <t>PAGO PROVEEDOR FACT. 100111</t>
  </si>
  <si>
    <t>SUELDO SERVICIO DE SEGURIDAD MES DE SEPT. 2023</t>
  </si>
  <si>
    <t>JHONATAN RAMOS SANTANA</t>
  </si>
  <si>
    <t>VICTOR MANUEL MEREN</t>
  </si>
  <si>
    <t>EDARD ALEXIS</t>
  </si>
  <si>
    <t>PAGO PROVEEDOR RESTANTE 50% FACT. 03</t>
  </si>
  <si>
    <t>MATTIUS MUCH SRL</t>
  </si>
  <si>
    <t>PAGO PROVEEDOR FAC. 065010</t>
  </si>
  <si>
    <t xml:space="preserve">PAGO PROVEEDOR FAC. 065011 </t>
  </si>
  <si>
    <t>ALQUILER DE VEHICULO MES DE SEPTIEMBRE 2023</t>
  </si>
  <si>
    <t>JOSEPH A. PILIER</t>
  </si>
  <si>
    <t>DIETA CONSEJO SECCION 185-2023</t>
  </si>
  <si>
    <t>JACQUELINE FERNANDEZ</t>
  </si>
  <si>
    <t>ANA M. GUERRERO</t>
  </si>
  <si>
    <t>JUAN F. MELO</t>
  </si>
  <si>
    <t>HUGO A. CARRASCO</t>
  </si>
  <si>
    <t>FRANCISCO ALBERTO HODGE</t>
  </si>
  <si>
    <t>DIETA DE TALLER SISTEMA DE SANIAMIENTO</t>
  </si>
  <si>
    <t>MARIBEL JIMENEZ</t>
  </si>
  <si>
    <t xml:space="preserve">PAGO FACT. 07 SERVICIO NOTARIAL </t>
  </si>
  <si>
    <t>JOSE F. POUERIE</t>
  </si>
  <si>
    <t>MANUEL VALENTIN CEDEÑO</t>
  </si>
  <si>
    <t>GASTO DE REPRESENTACION OCTUBRE 2023</t>
  </si>
  <si>
    <t>PAGO FACT. 08 SERVICIO NOTARIAL</t>
  </si>
  <si>
    <t>ALMUERZO HASTA 13/10/2023</t>
  </si>
  <si>
    <t>ALMUERZO HASTA 02/10/2023</t>
  </si>
  <si>
    <t>DIETA CONSEJO SECCION 186-2023</t>
  </si>
  <si>
    <t>MILY NUÑEZ</t>
  </si>
  <si>
    <t>FRANCISCO MEJIA SANTANA</t>
  </si>
  <si>
    <t>ALQUILER DE VEHICULO SEPTIEMBRE 2023</t>
  </si>
  <si>
    <t>JOSE DOLORES TERRERO CAIRO</t>
  </si>
  <si>
    <t>JUANA ESTHER POLONIA</t>
  </si>
  <si>
    <t>BRANDER JAVIER RAMIREZ ZORRILLA</t>
  </si>
  <si>
    <t>PAGO PROVEEDOR FACT. 219857</t>
  </si>
  <si>
    <t>OMAR NEMER</t>
  </si>
  <si>
    <t>ENRIQUE ANTONIO ORTA REYES</t>
  </si>
  <si>
    <t>ANYELO HERNANDEZ DISLA</t>
  </si>
  <si>
    <t>PAGO PROVEEDOR FACT. 63118</t>
  </si>
  <si>
    <t>PAGO PROVEEDOR FACT. 61600</t>
  </si>
  <si>
    <t>MARIA T. PAULINO</t>
  </si>
  <si>
    <t>JUAN CARLOS LOPEZ</t>
  </si>
  <si>
    <t>JOSE MIGUEL OLIVIER CRUZ</t>
  </si>
  <si>
    <t>ALQUILER DE LOCAL SEPTIEMBRE 2023</t>
  </si>
  <si>
    <t>JOSE ALBERTO ZORRILLA MEJIA</t>
  </si>
  <si>
    <t>BALDERA COMERCIAL AGROINDUSTRIA, SRL</t>
  </si>
  <si>
    <t xml:space="preserve">PAGO PROVEEDOR </t>
  </si>
  <si>
    <t>TMQ DOMINICANA, SA</t>
  </si>
  <si>
    <t>SUPLISERVI VASMI, SRL</t>
  </si>
  <si>
    <t>PAPELERIA ROMANA, SRL</t>
  </si>
  <si>
    <t>RAMON ANT. QUEZADA</t>
  </si>
  <si>
    <t>PRODUCTOS ORIENTAL SALLITA, SRL</t>
  </si>
  <si>
    <t>SUMATEP, SRL</t>
  </si>
  <si>
    <t>MATEIROSA, SRL</t>
  </si>
  <si>
    <t>MIVA IMPORT, SRL</t>
  </si>
  <si>
    <t>ELECTROMECANICA MARTINEZ</t>
  </si>
  <si>
    <t xml:space="preserve">RENUEVO INDUSTRIAL </t>
  </si>
  <si>
    <t>RONIN CONTRUCCIONES Y SERVICIOS SRL</t>
  </si>
  <si>
    <t>SUPLIDORA ORIENTAL, SRL</t>
  </si>
  <si>
    <t>SEGURO UNIVERSAL C PO A</t>
  </si>
  <si>
    <t>AUTO REPUESTO SANDRO, SRL</t>
  </si>
  <si>
    <t>ALTICE DOMINICANA, SA</t>
  </si>
  <si>
    <t>SEGUROS RESERVAS, SA</t>
  </si>
  <si>
    <t>COMPAÑÍA DOMINICANA DE TELFONO</t>
  </si>
  <si>
    <t>YONA YONEL DISEL, SRL</t>
  </si>
  <si>
    <t>INVERSIONES CEDEÑO MENDOZA</t>
  </si>
  <si>
    <t>SERVICIOS EMPRESARIALES CANAAN, SRL</t>
  </si>
  <si>
    <t>NOMINA PERSONAL DE VIGILACIA</t>
  </si>
  <si>
    <t>PAGO A LA DGII VIA TESORERIA OCTUBRE 2023</t>
  </si>
  <si>
    <t>PAGO HORA EXTRA MES JULIO 2023</t>
  </si>
  <si>
    <t>INCENTIVO COMERCIAL SEPTIEMBRE 2023</t>
  </si>
  <si>
    <t>REAJUSTE</t>
  </si>
  <si>
    <t>REAJUSTE SALARIAL</t>
  </si>
  <si>
    <t>TOTAL OTROS EGRESOS</t>
  </si>
  <si>
    <t>6214A</t>
  </si>
  <si>
    <t>ENRIQUE A. ORTA</t>
  </si>
  <si>
    <t>PAGO DE NOMINA MES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</si>
</sst>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0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7" fillId="2" borderId="3" xfId="1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2" xfId="0" applyFont="1" applyBorder="1"/>
    <xf numFmtId="14" fontId="3" fillId="0" borderId="7" xfId="0" applyNumberFormat="1" applyFont="1" applyBorder="1" applyAlignment="1">
      <alignment horizontal="right"/>
    </xf>
    <xf numFmtId="0" fontId="3" fillId="0" borderId="2" xfId="0" applyFont="1" applyBorder="1"/>
    <xf numFmtId="43" fontId="3" fillId="0" borderId="2" xfId="1" applyFont="1" applyBorder="1"/>
    <xf numFmtId="4" fontId="3" fillId="0" borderId="2" xfId="0" applyNumberFormat="1" applyFont="1" applyBorder="1"/>
    <xf numFmtId="0" fontId="3" fillId="0" borderId="8" xfId="0" applyFont="1" applyBorder="1"/>
    <xf numFmtId="14" fontId="3" fillId="0" borderId="2" xfId="0" applyNumberFormat="1" applyFont="1" applyBorder="1" applyAlignment="1">
      <alignment horizontal="right"/>
    </xf>
    <xf numFmtId="0" fontId="11" fillId="0" borderId="2" xfId="0" applyFont="1" applyBorder="1"/>
    <xf numFmtId="43" fontId="11" fillId="0" borderId="2" xfId="1" applyFont="1" applyBorder="1"/>
    <xf numFmtId="0" fontId="0" fillId="0" borderId="0" xfId="0" applyFont="1" applyBorder="1"/>
    <xf numFmtId="14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43" fontId="3" fillId="0" borderId="10" xfId="1" applyFont="1" applyBorder="1"/>
    <xf numFmtId="0" fontId="3" fillId="0" borderId="11" xfId="0" applyFont="1" applyBorder="1"/>
    <xf numFmtId="0" fontId="11" fillId="0" borderId="2" xfId="0" applyFont="1" applyBorder="1" applyAlignment="1">
      <alignment horizontal="left" vertical="top"/>
    </xf>
    <xf numFmtId="14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11" fillId="3" borderId="2" xfId="0" applyFont="1" applyFill="1" applyBorder="1" applyAlignment="1">
      <alignment horizontal="left" vertical="top"/>
    </xf>
    <xf numFmtId="43" fontId="11" fillId="3" borderId="2" xfId="1" applyFont="1" applyFill="1" applyBorder="1"/>
    <xf numFmtId="0" fontId="0" fillId="0" borderId="0" xfId="0" applyBorder="1"/>
    <xf numFmtId="4" fontId="11" fillId="0" borderId="2" xfId="0" applyNumberFormat="1" applyFont="1" applyBorder="1"/>
    <xf numFmtId="0" fontId="12" fillId="2" borderId="13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14" fontId="3" fillId="0" borderId="15" xfId="0" applyNumberFormat="1" applyFont="1" applyBorder="1" applyAlignment="1">
      <alignment horizontal="right"/>
    </xf>
    <xf numFmtId="0" fontId="3" fillId="0" borderId="16" xfId="0" applyFont="1" applyBorder="1"/>
    <xf numFmtId="43" fontId="3" fillId="0" borderId="16" xfId="1" applyFont="1" applyBorder="1"/>
    <xf numFmtId="0" fontId="3" fillId="0" borderId="17" xfId="0" applyFont="1" applyBorder="1" applyAlignment="1">
      <alignment horizontal="right"/>
    </xf>
    <xf numFmtId="43" fontId="11" fillId="0" borderId="18" xfId="1" applyFont="1" applyBorder="1"/>
    <xf numFmtId="0" fontId="3" fillId="0" borderId="19" xfId="0" applyFont="1" applyBorder="1"/>
    <xf numFmtId="0" fontId="12" fillId="2" borderId="20" xfId="0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center" vertical="top"/>
    </xf>
    <xf numFmtId="14" fontId="3" fillId="0" borderId="15" xfId="0" applyNumberFormat="1" applyFont="1" applyBorder="1"/>
    <xf numFmtId="14" fontId="3" fillId="0" borderId="7" xfId="0" applyNumberFormat="1" applyFont="1" applyBorder="1"/>
    <xf numFmtId="0" fontId="3" fillId="0" borderId="22" xfId="0" applyFont="1" applyBorder="1"/>
    <xf numFmtId="0" fontId="3" fillId="0" borderId="6" xfId="0" applyFont="1" applyBorder="1"/>
    <xf numFmtId="43" fontId="11" fillId="0" borderId="2" xfId="0" applyNumberFormat="1" applyFont="1" applyBorder="1"/>
    <xf numFmtId="14" fontId="3" fillId="3" borderId="23" xfId="0" applyNumberFormat="1" applyFont="1" applyFill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/>
    </xf>
    <xf numFmtId="43" fontId="11" fillId="3" borderId="25" xfId="1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top"/>
    </xf>
    <xf numFmtId="0" fontId="0" fillId="0" borderId="0" xfId="0" applyFont="1" applyFill="1"/>
    <xf numFmtId="14" fontId="3" fillId="0" borderId="22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11" fillId="0" borderId="6" xfId="1" applyFont="1" applyBorder="1"/>
    <xf numFmtId="0" fontId="3" fillId="0" borderId="26" xfId="0" applyFont="1" applyBorder="1"/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/>
    </xf>
    <xf numFmtId="0" fontId="12" fillId="4" borderId="2" xfId="0" applyFont="1" applyFill="1" applyBorder="1" applyAlignment="1">
      <alignment horizontal="center" vertical="top"/>
    </xf>
    <xf numFmtId="43" fontId="3" fillId="4" borderId="4" xfId="1" applyFont="1" applyFill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left" vertical="top"/>
    </xf>
    <xf numFmtId="43" fontId="3" fillId="4" borderId="21" xfId="1" applyFont="1" applyFill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43" fontId="11" fillId="4" borderId="21" xfId="1" applyFont="1" applyFill="1" applyBorder="1" applyAlignment="1">
      <alignment horizontal="left" vertical="top"/>
    </xf>
    <xf numFmtId="14" fontId="3" fillId="2" borderId="6" xfId="0" applyNumberFormat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0" fontId="3" fillId="2" borderId="6" xfId="0" applyFont="1" applyFill="1" applyBorder="1"/>
    <xf numFmtId="14" fontId="3" fillId="0" borderId="27" xfId="0" applyNumberFormat="1" applyFont="1" applyBorder="1" applyAlignment="1">
      <alignment horizontal="right"/>
    </xf>
    <xf numFmtId="43" fontId="11" fillId="0" borderId="21" xfId="1" applyFont="1" applyBorder="1"/>
    <xf numFmtId="0" fontId="3" fillId="0" borderId="6" xfId="0" applyFont="1" applyBorder="1" applyAlignment="1">
      <alignment horizontal="left" vertical="top"/>
    </xf>
    <xf numFmtId="43" fontId="3" fillId="4" borderId="2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43" fontId="11" fillId="4" borderId="2" xfId="1" applyFont="1" applyFill="1" applyBorder="1" applyAlignment="1">
      <alignment horizontal="left" vertical="top"/>
    </xf>
    <xf numFmtId="0" fontId="12" fillId="4" borderId="21" xfId="0" applyFont="1" applyFill="1" applyBorder="1" applyAlignment="1">
      <alignment horizontal="center" vertical="top"/>
    </xf>
    <xf numFmtId="43" fontId="11" fillId="4" borderId="20" xfId="1" applyFont="1" applyFill="1" applyBorder="1" applyAlignment="1">
      <alignment horizontal="left" vertical="top"/>
    </xf>
    <xf numFmtId="43" fontId="11" fillId="2" borderId="20" xfId="1" applyFont="1" applyFill="1" applyBorder="1" applyAlignment="1">
      <alignment horizontal="left" vertical="top"/>
    </xf>
    <xf numFmtId="0" fontId="3" fillId="4" borderId="6" xfId="0" applyFont="1" applyFill="1" applyBorder="1"/>
    <xf numFmtId="0" fontId="3" fillId="4" borderId="20" xfId="0" applyFont="1" applyFill="1" applyBorder="1" applyAlignment="1">
      <alignment horizontal="left" vertical="top"/>
    </xf>
    <xf numFmtId="14" fontId="7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center" vertical="top"/>
    </xf>
    <xf numFmtId="0" fontId="11" fillId="4" borderId="6" xfId="0" applyFont="1" applyFill="1" applyBorder="1"/>
    <xf numFmtId="0" fontId="2" fillId="0" borderId="0" xfId="0" applyFont="1"/>
    <xf numFmtId="14" fontId="10" fillId="4" borderId="6" xfId="0" applyNumberFormat="1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0" fillId="4" borderId="0" xfId="0" applyFont="1" applyFill="1"/>
    <xf numFmtId="14" fontId="7" fillId="4" borderId="6" xfId="0" applyNumberFormat="1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 wrapText="1"/>
    </xf>
    <xf numFmtId="0" fontId="11" fillId="4" borderId="20" xfId="0" applyFont="1" applyFill="1" applyBorder="1" applyAlignment="1">
      <alignment horizontal="left" vertical="top"/>
    </xf>
    <xf numFmtId="0" fontId="11" fillId="4" borderId="21" xfId="0" applyFont="1" applyFill="1" applyBorder="1" applyAlignment="1">
      <alignment horizontal="center" vertical="top"/>
    </xf>
    <xf numFmtId="0" fontId="2" fillId="4" borderId="0" xfId="0" applyFont="1" applyFill="1"/>
    <xf numFmtId="0" fontId="11" fillId="2" borderId="6" xfId="0" applyFont="1" applyFill="1" applyBorder="1" applyAlignment="1">
      <alignment horizontal="left" vertical="top"/>
    </xf>
    <xf numFmtId="43" fontId="3" fillId="2" borderId="20" xfId="1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43" fontId="3" fillId="0" borderId="6" xfId="1" applyFont="1" applyBorder="1"/>
    <xf numFmtId="0" fontId="0" fillId="2" borderId="0" xfId="0" applyFont="1" applyFill="1" applyAlignment="1">
      <alignment horizontal="left" vertical="top"/>
    </xf>
    <xf numFmtId="0" fontId="0" fillId="4" borderId="0" xfId="0" applyFill="1"/>
    <xf numFmtId="0" fontId="0" fillId="2" borderId="0" xfId="0" applyFill="1"/>
    <xf numFmtId="43" fontId="3" fillId="0" borderId="2" xfId="1" applyFont="1" applyBorder="1" applyAlignment="1">
      <alignment horizontal="right"/>
    </xf>
    <xf numFmtId="0" fontId="3" fillId="0" borderId="12" xfId="0" applyFont="1" applyFill="1" applyBorder="1"/>
    <xf numFmtId="0" fontId="3" fillId="0" borderId="2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3" fillId="0" borderId="2" xfId="0" applyNumberFormat="1" applyFont="1" applyBorder="1"/>
    <xf numFmtId="0" fontId="3" fillId="0" borderId="3" xfId="0" applyFont="1" applyBorder="1"/>
    <xf numFmtId="9" fontId="3" fillId="4" borderId="20" xfId="0" applyNumberFormat="1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14" fontId="3" fillId="0" borderId="5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 vertical="top"/>
    </xf>
    <xf numFmtId="4" fontId="3" fillId="0" borderId="10" xfId="0" applyNumberFormat="1" applyFont="1" applyBorder="1"/>
    <xf numFmtId="0" fontId="3" fillId="0" borderId="12" xfId="0" applyFont="1" applyBorder="1"/>
    <xf numFmtId="0" fontId="7" fillId="2" borderId="14" xfId="0" applyFont="1" applyFill="1" applyBorder="1" applyAlignment="1">
      <alignment horizontal="center" vertical="top"/>
    </xf>
    <xf numFmtId="0" fontId="3" fillId="0" borderId="28" xfId="0" applyFont="1" applyBorder="1"/>
    <xf numFmtId="0" fontId="3" fillId="0" borderId="18" xfId="0" applyFont="1" applyBorder="1"/>
    <xf numFmtId="0" fontId="11" fillId="0" borderId="18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 wrapText="1"/>
    </xf>
    <xf numFmtId="0" fontId="11" fillId="3" borderId="24" xfId="0" applyFont="1" applyFill="1" applyBorder="1" applyAlignment="1">
      <alignment vertical="top"/>
    </xf>
    <xf numFmtId="43" fontId="11" fillId="2" borderId="21" xfId="1" applyFont="1" applyFill="1" applyBorder="1" applyAlignment="1">
      <alignment horizontal="left" vertical="top"/>
    </xf>
    <xf numFmtId="43" fontId="3" fillId="4" borderId="20" xfId="1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29" xfId="0" applyFont="1" applyBorder="1"/>
    <xf numFmtId="0" fontId="3" fillId="0" borderId="25" xfId="0" applyFont="1" applyBorder="1" applyAlignment="1">
      <alignment horizontal="left" vertical="top"/>
    </xf>
    <xf numFmtId="0" fontId="3" fillId="0" borderId="17" xfId="0" applyFont="1" applyBorder="1"/>
    <xf numFmtId="43" fontId="11" fillId="0" borderId="18" xfId="0" applyNumberFormat="1" applyFont="1" applyBorder="1"/>
    <xf numFmtId="14" fontId="3" fillId="0" borderId="9" xfId="0" applyNumberFormat="1" applyFont="1" applyBorder="1"/>
    <xf numFmtId="0" fontId="7" fillId="4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39"/>
  <sheetViews>
    <sheetView tabSelected="1" topLeftCell="A193" workbookViewId="0">
      <selection activeCell="A216" sqref="A216:F216"/>
    </sheetView>
  </sheetViews>
  <sheetFormatPr baseColWidth="10" defaultRowHeight="15" x14ac:dyDescent="0.25"/>
  <cols>
    <col min="1" max="1" width="12.85546875" customWidth="1"/>
    <col min="2" max="2" width="16" customWidth="1"/>
    <col min="3" max="3" width="9.5703125" customWidth="1"/>
    <col min="4" max="4" width="51.28515625" customWidth="1"/>
    <col min="5" max="5" width="22.85546875" customWidth="1"/>
    <col min="6" max="6" width="18.7109375" customWidth="1"/>
    <col min="7" max="7" width="55" customWidth="1"/>
    <col min="8" max="8" width="41.5703125" bestFit="1" customWidth="1"/>
    <col min="10" max="10" width="12.7109375" bestFit="1" customWidth="1"/>
  </cols>
  <sheetData>
    <row r="1" spans="1:261" ht="15.75" x14ac:dyDescent="0.25">
      <c r="A1" s="1"/>
      <c r="B1" s="1"/>
      <c r="C1" s="1"/>
      <c r="D1" s="1"/>
      <c r="E1" s="2" t="s">
        <v>0</v>
      </c>
      <c r="F1" s="1"/>
      <c r="G1" s="1"/>
    </row>
    <row r="2" spans="1:261" ht="15.75" x14ac:dyDescent="0.25">
      <c r="A2" s="1"/>
      <c r="B2" s="1"/>
      <c r="C2" s="1"/>
      <c r="D2" s="1"/>
      <c r="E2" s="2" t="s">
        <v>1</v>
      </c>
      <c r="F2" s="1"/>
      <c r="G2" s="1"/>
    </row>
    <row r="3" spans="1:261" ht="15.75" x14ac:dyDescent="0.25">
      <c r="A3" s="1"/>
      <c r="B3" s="1"/>
      <c r="C3" s="1"/>
      <c r="D3" s="1"/>
      <c r="E3" s="2" t="s">
        <v>2</v>
      </c>
      <c r="F3" s="1"/>
      <c r="G3" s="1"/>
    </row>
    <row r="4" spans="1:261" s="4" customFormat="1" ht="14.25" customHeight="1" x14ac:dyDescent="0.25">
      <c r="A4" s="161" t="s">
        <v>3</v>
      </c>
      <c r="B4" s="161"/>
      <c r="C4" s="161"/>
      <c r="D4" s="161"/>
      <c r="E4" s="161"/>
      <c r="F4" s="161"/>
      <c r="G4" s="3"/>
    </row>
    <row r="5" spans="1:261" s="4" customFormat="1" ht="14.25" customHeight="1" x14ac:dyDescent="0.25">
      <c r="A5" s="162" t="s">
        <v>83</v>
      </c>
      <c r="B5" s="162"/>
      <c r="C5" s="162"/>
      <c r="D5" s="162"/>
      <c r="E5" s="162"/>
      <c r="F5" s="162"/>
      <c r="G5" s="3"/>
      <c r="H5" s="5"/>
      <c r="I5" s="5"/>
    </row>
    <row r="6" spans="1:261" s="10" customFormat="1" ht="14.25" customHeight="1" x14ac:dyDescent="0.25">
      <c r="A6" s="138" t="s">
        <v>4</v>
      </c>
      <c r="B6" s="138" t="s">
        <v>5</v>
      </c>
      <c r="C6" s="6" t="s">
        <v>6</v>
      </c>
      <c r="D6" s="138" t="s">
        <v>7</v>
      </c>
      <c r="E6" s="7" t="s">
        <v>8</v>
      </c>
      <c r="F6" s="8" t="s">
        <v>9</v>
      </c>
      <c r="G6" s="8" t="s">
        <v>10</v>
      </c>
      <c r="H6" s="9"/>
    </row>
    <row r="7" spans="1:261" s="14" customFormat="1" ht="14.25" customHeight="1" x14ac:dyDescent="0.25">
      <c r="A7" s="163" t="s">
        <v>11</v>
      </c>
      <c r="B7" s="164"/>
      <c r="C7" s="164"/>
      <c r="D7" s="164"/>
      <c r="E7" s="164"/>
      <c r="F7" s="165"/>
      <c r="G7" s="11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</row>
    <row r="8" spans="1:261" ht="15.75" x14ac:dyDescent="0.25">
      <c r="A8" s="15">
        <v>45200</v>
      </c>
      <c r="B8" s="16" t="s">
        <v>12</v>
      </c>
      <c r="C8" s="16"/>
      <c r="D8" s="16" t="s">
        <v>13</v>
      </c>
      <c r="E8" s="17">
        <v>43348</v>
      </c>
      <c r="F8" s="18"/>
      <c r="G8" s="19"/>
    </row>
    <row r="9" spans="1:261" ht="15.75" x14ac:dyDescent="0.25">
      <c r="A9" s="15">
        <v>45201</v>
      </c>
      <c r="B9" s="16" t="s">
        <v>12</v>
      </c>
      <c r="C9" s="16"/>
      <c r="D9" s="16" t="s">
        <v>13</v>
      </c>
      <c r="E9" s="17">
        <v>735802</v>
      </c>
      <c r="F9" s="18"/>
      <c r="G9" s="19"/>
    </row>
    <row r="10" spans="1:261" ht="15.75" x14ac:dyDescent="0.25">
      <c r="A10" s="15">
        <v>45202</v>
      </c>
      <c r="B10" s="16" t="s">
        <v>12</v>
      </c>
      <c r="C10" s="16"/>
      <c r="D10" s="16" t="s">
        <v>13</v>
      </c>
      <c r="E10" s="17">
        <v>805300</v>
      </c>
      <c r="F10" s="18"/>
      <c r="G10" s="19"/>
    </row>
    <row r="11" spans="1:261" ht="15.75" x14ac:dyDescent="0.25">
      <c r="A11" s="15">
        <v>45203</v>
      </c>
      <c r="B11" s="16" t="s">
        <v>12</v>
      </c>
      <c r="C11" s="16"/>
      <c r="D11" s="16" t="s">
        <v>13</v>
      </c>
      <c r="E11" s="17">
        <v>638892</v>
      </c>
      <c r="F11" s="18"/>
      <c r="G11" s="19"/>
    </row>
    <row r="12" spans="1:261" ht="15.75" x14ac:dyDescent="0.25">
      <c r="A12" s="15">
        <v>45204</v>
      </c>
      <c r="B12" s="16" t="s">
        <v>12</v>
      </c>
      <c r="C12" s="16"/>
      <c r="D12" s="16" t="s">
        <v>13</v>
      </c>
      <c r="E12" s="17">
        <v>534327</v>
      </c>
      <c r="F12" s="18"/>
      <c r="G12" s="19"/>
    </row>
    <row r="13" spans="1:261" ht="15.75" x14ac:dyDescent="0.25">
      <c r="A13" s="15">
        <v>45205</v>
      </c>
      <c r="B13" s="16" t="s">
        <v>12</v>
      </c>
      <c r="C13" s="16"/>
      <c r="D13" s="16" t="s">
        <v>13</v>
      </c>
      <c r="E13" s="17">
        <v>391943</v>
      </c>
      <c r="F13" s="18"/>
      <c r="G13" s="19"/>
    </row>
    <row r="14" spans="1:261" ht="15.75" x14ac:dyDescent="0.25">
      <c r="A14" s="15">
        <v>45206</v>
      </c>
      <c r="B14" s="16" t="s">
        <v>12</v>
      </c>
      <c r="C14" s="16"/>
      <c r="D14" s="16" t="s">
        <v>13</v>
      </c>
      <c r="E14" s="17">
        <v>115517</v>
      </c>
      <c r="F14" s="18"/>
      <c r="G14" s="19"/>
    </row>
    <row r="15" spans="1:261" ht="15.75" x14ac:dyDescent="0.25">
      <c r="A15" s="15">
        <v>45207</v>
      </c>
      <c r="B15" s="16" t="s">
        <v>12</v>
      </c>
      <c r="C15" s="16"/>
      <c r="D15" s="16" t="s">
        <v>13</v>
      </c>
      <c r="E15" s="17">
        <v>2830</v>
      </c>
      <c r="F15" s="18"/>
      <c r="G15" s="19"/>
    </row>
    <row r="16" spans="1:261" ht="15.75" x14ac:dyDescent="0.25">
      <c r="A16" s="15">
        <v>45208</v>
      </c>
      <c r="B16" s="16" t="s">
        <v>12</v>
      </c>
      <c r="C16" s="16"/>
      <c r="D16" s="16" t="s">
        <v>13</v>
      </c>
      <c r="E16" s="17">
        <v>594031</v>
      </c>
      <c r="F16" s="18"/>
      <c r="G16" s="19"/>
    </row>
    <row r="17" spans="1:7" ht="15.75" x14ac:dyDescent="0.25">
      <c r="A17" s="15">
        <v>45209</v>
      </c>
      <c r="B17" s="16" t="s">
        <v>12</v>
      </c>
      <c r="C17" s="16"/>
      <c r="D17" s="16" t="s">
        <v>13</v>
      </c>
      <c r="E17" s="17">
        <v>482725</v>
      </c>
      <c r="F17" s="18"/>
      <c r="G17" s="19"/>
    </row>
    <row r="18" spans="1:7" ht="15.75" x14ac:dyDescent="0.25">
      <c r="A18" s="15">
        <v>45210</v>
      </c>
      <c r="B18" s="16" t="s">
        <v>12</v>
      </c>
      <c r="C18" s="16"/>
      <c r="D18" s="16" t="s">
        <v>13</v>
      </c>
      <c r="E18" s="17">
        <v>421616</v>
      </c>
      <c r="F18" s="18"/>
      <c r="G18" s="19"/>
    </row>
    <row r="19" spans="1:7" ht="15.75" x14ac:dyDescent="0.25">
      <c r="A19" s="15">
        <v>45211</v>
      </c>
      <c r="B19" s="16" t="s">
        <v>12</v>
      </c>
      <c r="C19" s="16"/>
      <c r="D19" s="16" t="s">
        <v>13</v>
      </c>
      <c r="E19" s="17">
        <v>312232</v>
      </c>
      <c r="F19" s="18"/>
      <c r="G19" s="19"/>
    </row>
    <row r="20" spans="1:7" ht="15.75" x14ac:dyDescent="0.25">
      <c r="A20" s="15">
        <v>45212</v>
      </c>
      <c r="B20" s="16" t="s">
        <v>12</v>
      </c>
      <c r="C20" s="16"/>
      <c r="D20" s="16" t="s">
        <v>13</v>
      </c>
      <c r="E20" s="17">
        <v>308096</v>
      </c>
      <c r="F20" s="18"/>
      <c r="G20" s="19"/>
    </row>
    <row r="21" spans="1:7" ht="15.75" x14ac:dyDescent="0.25">
      <c r="A21" s="15">
        <v>45213</v>
      </c>
      <c r="B21" s="16" t="s">
        <v>12</v>
      </c>
      <c r="C21" s="16"/>
      <c r="D21" s="16" t="s">
        <v>13</v>
      </c>
      <c r="E21" s="17">
        <v>163088</v>
      </c>
      <c r="F21" s="18"/>
      <c r="G21" s="19"/>
    </row>
    <row r="22" spans="1:7" ht="15.75" x14ac:dyDescent="0.25">
      <c r="A22" s="15">
        <v>45214</v>
      </c>
      <c r="B22" s="16" t="s">
        <v>12</v>
      </c>
      <c r="C22" s="16"/>
      <c r="D22" s="16" t="s">
        <v>13</v>
      </c>
      <c r="E22" s="17">
        <v>4760</v>
      </c>
      <c r="F22" s="18"/>
      <c r="G22" s="19"/>
    </row>
    <row r="23" spans="1:7" ht="15.75" x14ac:dyDescent="0.25">
      <c r="A23" s="15">
        <v>45215</v>
      </c>
      <c r="B23" s="16" t="s">
        <v>12</v>
      </c>
      <c r="C23" s="16"/>
      <c r="D23" s="16" t="s">
        <v>13</v>
      </c>
      <c r="E23" s="17">
        <v>561912</v>
      </c>
      <c r="F23" s="18"/>
      <c r="G23" s="19"/>
    </row>
    <row r="24" spans="1:7" ht="15.75" x14ac:dyDescent="0.25">
      <c r="A24" s="15">
        <v>45216</v>
      </c>
      <c r="B24" s="16" t="s">
        <v>12</v>
      </c>
      <c r="C24" s="16"/>
      <c r="D24" s="16" t="s">
        <v>13</v>
      </c>
      <c r="E24" s="17">
        <v>490864</v>
      </c>
      <c r="F24" s="18"/>
      <c r="G24" s="19"/>
    </row>
    <row r="25" spans="1:7" ht="15.75" x14ac:dyDescent="0.25">
      <c r="A25" s="15">
        <v>45217</v>
      </c>
      <c r="B25" s="16" t="s">
        <v>12</v>
      </c>
      <c r="C25" s="16"/>
      <c r="D25" s="16" t="s">
        <v>13</v>
      </c>
      <c r="E25" s="17">
        <v>516645</v>
      </c>
      <c r="F25" s="18"/>
      <c r="G25" s="19"/>
    </row>
    <row r="26" spans="1:7" ht="15.75" x14ac:dyDescent="0.25">
      <c r="A26" s="15">
        <v>45218</v>
      </c>
      <c r="B26" s="16" t="s">
        <v>12</v>
      </c>
      <c r="C26" s="16"/>
      <c r="D26" s="16" t="s">
        <v>13</v>
      </c>
      <c r="E26" s="17">
        <v>544919</v>
      </c>
      <c r="F26" s="18"/>
      <c r="G26" s="19"/>
    </row>
    <row r="27" spans="1:7" ht="15.75" x14ac:dyDescent="0.25">
      <c r="A27" s="15">
        <v>45219</v>
      </c>
      <c r="B27" s="16" t="s">
        <v>12</v>
      </c>
      <c r="C27" s="16"/>
      <c r="D27" s="16" t="s">
        <v>13</v>
      </c>
      <c r="E27" s="17">
        <v>211296</v>
      </c>
      <c r="F27" s="18"/>
      <c r="G27" s="19"/>
    </row>
    <row r="28" spans="1:7" ht="15.75" x14ac:dyDescent="0.25">
      <c r="A28" s="15">
        <v>45220</v>
      </c>
      <c r="B28" s="16" t="s">
        <v>12</v>
      </c>
      <c r="C28" s="16"/>
      <c r="D28" s="16" t="s">
        <v>13</v>
      </c>
      <c r="E28" s="17">
        <v>547326</v>
      </c>
      <c r="F28" s="18"/>
      <c r="G28" s="19"/>
    </row>
    <row r="29" spans="1:7" ht="15.75" x14ac:dyDescent="0.25">
      <c r="A29" s="15">
        <v>45221</v>
      </c>
      <c r="B29" s="16" t="s">
        <v>12</v>
      </c>
      <c r="C29" s="16"/>
      <c r="D29" s="16" t="s">
        <v>13</v>
      </c>
      <c r="E29" s="17">
        <v>3830</v>
      </c>
      <c r="F29" s="18"/>
      <c r="G29" s="19"/>
    </row>
    <row r="30" spans="1:7" ht="15.75" x14ac:dyDescent="0.25">
      <c r="A30" s="15">
        <v>45222</v>
      </c>
      <c r="B30" s="16" t="s">
        <v>12</v>
      </c>
      <c r="C30" s="16"/>
      <c r="D30" s="16" t="s">
        <v>13</v>
      </c>
      <c r="E30" s="17">
        <v>546518</v>
      </c>
      <c r="F30" s="18"/>
      <c r="G30" s="19"/>
    </row>
    <row r="31" spans="1:7" ht="15.75" x14ac:dyDescent="0.25">
      <c r="A31" s="15">
        <v>45223</v>
      </c>
      <c r="B31" s="16" t="s">
        <v>12</v>
      </c>
      <c r="C31" s="16"/>
      <c r="D31" s="16" t="s">
        <v>13</v>
      </c>
      <c r="E31" s="17">
        <v>1342079</v>
      </c>
      <c r="F31" s="18"/>
      <c r="G31" s="19"/>
    </row>
    <row r="32" spans="1:7" ht="15.75" x14ac:dyDescent="0.25">
      <c r="A32" s="15">
        <v>45224</v>
      </c>
      <c r="B32" s="16" t="s">
        <v>12</v>
      </c>
      <c r="C32" s="16"/>
      <c r="D32" s="16" t="s">
        <v>13</v>
      </c>
      <c r="E32" s="17">
        <v>608980</v>
      </c>
      <c r="F32" s="18"/>
      <c r="G32" s="19"/>
    </row>
    <row r="33" spans="1:7" ht="15.75" x14ac:dyDescent="0.25">
      <c r="A33" s="15">
        <v>45225</v>
      </c>
      <c r="B33" s="16" t="s">
        <v>12</v>
      </c>
      <c r="C33" s="16"/>
      <c r="D33" s="16" t="s">
        <v>13</v>
      </c>
      <c r="E33" s="17">
        <v>487770</v>
      </c>
      <c r="F33" s="18"/>
      <c r="G33" s="19"/>
    </row>
    <row r="34" spans="1:7" ht="15.75" x14ac:dyDescent="0.25">
      <c r="A34" s="15">
        <v>45226</v>
      </c>
      <c r="B34" s="16" t="s">
        <v>12</v>
      </c>
      <c r="C34" s="16"/>
      <c r="D34" s="16" t="s">
        <v>13</v>
      </c>
      <c r="E34" s="17">
        <v>447621</v>
      </c>
      <c r="F34" s="18"/>
      <c r="G34" s="19"/>
    </row>
    <row r="35" spans="1:7" ht="15.75" x14ac:dyDescent="0.25">
      <c r="A35" s="15">
        <v>45227</v>
      </c>
      <c r="B35" s="16" t="s">
        <v>12</v>
      </c>
      <c r="C35" s="16"/>
      <c r="D35" s="16" t="s">
        <v>13</v>
      </c>
      <c r="E35" s="17">
        <v>214429</v>
      </c>
      <c r="F35" s="18"/>
      <c r="G35" s="19"/>
    </row>
    <row r="36" spans="1:7" ht="15.75" x14ac:dyDescent="0.25">
      <c r="A36" s="15">
        <v>45228</v>
      </c>
      <c r="B36" s="16" t="s">
        <v>12</v>
      </c>
      <c r="C36" s="16"/>
      <c r="D36" s="16" t="s">
        <v>13</v>
      </c>
      <c r="E36" s="17">
        <v>20092</v>
      </c>
      <c r="F36" s="18"/>
      <c r="G36" s="19"/>
    </row>
    <row r="37" spans="1:7" ht="15.75" x14ac:dyDescent="0.25">
      <c r="A37" s="15">
        <v>45229</v>
      </c>
      <c r="B37" s="16" t="s">
        <v>12</v>
      </c>
      <c r="C37" s="16"/>
      <c r="D37" s="16" t="s">
        <v>13</v>
      </c>
      <c r="E37" s="17">
        <v>1032331</v>
      </c>
      <c r="F37" s="18"/>
      <c r="G37" s="19"/>
    </row>
    <row r="38" spans="1:7" ht="15.75" x14ac:dyDescent="0.25">
      <c r="A38" s="15">
        <v>45230</v>
      </c>
      <c r="B38" s="16" t="s">
        <v>12</v>
      </c>
      <c r="C38" s="16"/>
      <c r="D38" s="16" t="s">
        <v>13</v>
      </c>
      <c r="E38" s="17">
        <v>609879</v>
      </c>
      <c r="F38" s="18"/>
      <c r="G38" s="19"/>
    </row>
    <row r="39" spans="1:7" ht="15.75" x14ac:dyDescent="0.25">
      <c r="A39" s="20"/>
      <c r="B39" s="16"/>
      <c r="C39" s="16"/>
      <c r="D39" s="21" t="s">
        <v>14</v>
      </c>
      <c r="E39" s="22">
        <f>SUM(E8:E38)</f>
        <v>13740998</v>
      </c>
      <c r="F39" s="18"/>
      <c r="G39" s="16"/>
    </row>
    <row r="40" spans="1:7" s="23" customFormat="1" ht="14.25" customHeight="1" x14ac:dyDescent="0.25">
      <c r="A40" s="166" t="s">
        <v>15</v>
      </c>
      <c r="B40" s="166"/>
      <c r="C40" s="166"/>
      <c r="D40" s="166"/>
      <c r="E40" s="166"/>
      <c r="F40" s="166"/>
      <c r="G40" s="16"/>
    </row>
    <row r="41" spans="1:7" ht="15.75" x14ac:dyDescent="0.25">
      <c r="A41" s="15">
        <v>45218</v>
      </c>
      <c r="B41" s="16" t="s">
        <v>16</v>
      </c>
      <c r="C41" s="16"/>
      <c r="D41" s="16" t="s">
        <v>84</v>
      </c>
      <c r="E41" s="17">
        <v>1223333</v>
      </c>
      <c r="F41" s="16"/>
      <c r="G41" s="19" t="s">
        <v>85</v>
      </c>
    </row>
    <row r="42" spans="1:7" ht="15.75" x14ac:dyDescent="0.25">
      <c r="A42" s="15">
        <v>45215</v>
      </c>
      <c r="B42" s="16" t="s">
        <v>16</v>
      </c>
      <c r="C42" s="16"/>
      <c r="D42" s="25" t="s">
        <v>86</v>
      </c>
      <c r="E42" s="17">
        <v>10863252</v>
      </c>
      <c r="F42" s="16"/>
      <c r="G42" s="19" t="s">
        <v>85</v>
      </c>
    </row>
    <row r="43" spans="1:7" ht="15.75" x14ac:dyDescent="0.25">
      <c r="A43" s="139">
        <v>45223</v>
      </c>
      <c r="B43" s="16" t="s">
        <v>16</v>
      </c>
      <c r="C43" s="16"/>
      <c r="D43" s="25" t="s">
        <v>87</v>
      </c>
      <c r="E43" s="17">
        <v>164464.99</v>
      </c>
      <c r="F43" s="16"/>
      <c r="G43" s="131" t="s">
        <v>88</v>
      </c>
    </row>
    <row r="44" spans="1:7" ht="15.75" x14ac:dyDescent="0.25">
      <c r="A44" s="20"/>
      <c r="B44" s="16"/>
      <c r="C44" s="16"/>
      <c r="D44" s="28" t="s">
        <v>17</v>
      </c>
      <c r="E44" s="22">
        <f>SUM(E41:E43)</f>
        <v>12251049.99</v>
      </c>
      <c r="F44" s="16"/>
      <c r="G44" s="16"/>
    </row>
    <row r="45" spans="1:7" s="33" customFormat="1" ht="15.75" x14ac:dyDescent="0.25">
      <c r="A45" s="29"/>
      <c r="B45" s="30"/>
      <c r="C45" s="30"/>
      <c r="D45" s="31" t="s">
        <v>18</v>
      </c>
      <c r="E45" s="32"/>
      <c r="F45" s="30"/>
      <c r="G45" s="30"/>
    </row>
    <row r="46" spans="1:7" s="4" customFormat="1" ht="14.25" customHeight="1" x14ac:dyDescent="0.25">
      <c r="A46" s="24">
        <v>45205</v>
      </c>
      <c r="B46" s="25" t="s">
        <v>16</v>
      </c>
      <c r="C46" s="25"/>
      <c r="D46" s="140" t="s">
        <v>89</v>
      </c>
      <c r="E46" s="26"/>
      <c r="F46" s="141">
        <v>569900</v>
      </c>
      <c r="G46" s="142" t="s">
        <v>90</v>
      </c>
    </row>
    <row r="47" spans="1:7" ht="15.75" x14ac:dyDescent="0.25">
      <c r="A47" s="21"/>
      <c r="B47" s="21"/>
      <c r="C47" s="21"/>
      <c r="D47" s="21" t="s">
        <v>19</v>
      </c>
      <c r="E47" s="21"/>
      <c r="F47" s="34">
        <f>F46</f>
        <v>569900</v>
      </c>
      <c r="G47" s="21"/>
    </row>
    <row r="48" spans="1:7" ht="16.5" thickBot="1" x14ac:dyDescent="0.3">
      <c r="A48" s="35"/>
      <c r="B48" s="36"/>
      <c r="C48" s="36"/>
      <c r="D48" s="143" t="s">
        <v>20</v>
      </c>
      <c r="E48" s="36"/>
      <c r="F48" s="36"/>
      <c r="G48" s="144"/>
    </row>
    <row r="49" spans="1:7" ht="15.75" x14ac:dyDescent="0.25">
      <c r="A49" s="37">
        <v>45205</v>
      </c>
      <c r="B49" s="38" t="s">
        <v>21</v>
      </c>
      <c r="C49" s="38">
        <v>44394</v>
      </c>
      <c r="D49" s="38" t="s">
        <v>91</v>
      </c>
      <c r="E49" s="38"/>
      <c r="F49" s="39">
        <v>23489.57</v>
      </c>
      <c r="G49" s="38" t="s">
        <v>92</v>
      </c>
    </row>
    <row r="50" spans="1:7" ht="15.75" x14ac:dyDescent="0.25">
      <c r="A50" s="15">
        <v>45208</v>
      </c>
      <c r="B50" s="16" t="s">
        <v>21</v>
      </c>
      <c r="C50" s="16">
        <v>44395</v>
      </c>
      <c r="D50" s="16" t="s">
        <v>60</v>
      </c>
      <c r="E50" s="18"/>
      <c r="F50" s="17">
        <v>71095.5</v>
      </c>
      <c r="G50" s="27" t="s">
        <v>93</v>
      </c>
    </row>
    <row r="51" spans="1:7" ht="15.75" x14ac:dyDescent="0.25">
      <c r="A51" s="15">
        <v>45211</v>
      </c>
      <c r="B51" s="16" t="s">
        <v>21</v>
      </c>
      <c r="C51" s="16">
        <v>44396</v>
      </c>
      <c r="D51" s="16" t="s">
        <v>74</v>
      </c>
      <c r="E51" s="16"/>
      <c r="F51" s="17">
        <v>40267.5</v>
      </c>
      <c r="G51" s="19" t="s">
        <v>94</v>
      </c>
    </row>
    <row r="52" spans="1:7" ht="15.75" x14ac:dyDescent="0.25">
      <c r="A52" s="15">
        <v>45212</v>
      </c>
      <c r="B52" s="16" t="s">
        <v>21</v>
      </c>
      <c r="C52" s="16">
        <v>44397</v>
      </c>
      <c r="D52" s="16" t="s">
        <v>57</v>
      </c>
      <c r="E52" s="16"/>
      <c r="F52" s="17">
        <v>751.26</v>
      </c>
      <c r="G52" s="19" t="s">
        <v>95</v>
      </c>
    </row>
    <row r="53" spans="1:7" ht="15.75" x14ac:dyDescent="0.25">
      <c r="A53" s="15">
        <v>45212</v>
      </c>
      <c r="B53" s="16" t="s">
        <v>21</v>
      </c>
      <c r="C53" s="16">
        <v>44398</v>
      </c>
      <c r="D53" s="16" t="s">
        <v>59</v>
      </c>
      <c r="E53" s="16"/>
      <c r="F53" s="17">
        <v>1500</v>
      </c>
      <c r="G53" s="19" t="s">
        <v>96</v>
      </c>
    </row>
    <row r="54" spans="1:7" ht="15.75" x14ac:dyDescent="0.25">
      <c r="A54" s="15">
        <v>45216</v>
      </c>
      <c r="B54" s="16" t="s">
        <v>21</v>
      </c>
      <c r="C54" s="16">
        <v>44399</v>
      </c>
      <c r="D54" s="16" t="s">
        <v>60</v>
      </c>
      <c r="E54" s="16"/>
      <c r="F54" s="17">
        <v>87738.3</v>
      </c>
      <c r="G54" s="19" t="s">
        <v>97</v>
      </c>
    </row>
    <row r="55" spans="1:7" ht="15.75" x14ac:dyDescent="0.25">
      <c r="A55" s="15">
        <v>45216</v>
      </c>
      <c r="B55" s="16" t="s">
        <v>21</v>
      </c>
      <c r="C55" s="16">
        <v>44400</v>
      </c>
      <c r="D55" s="130" t="s">
        <v>98</v>
      </c>
      <c r="E55" s="16"/>
      <c r="F55" s="17">
        <v>175740.76</v>
      </c>
      <c r="G55" s="19" t="s">
        <v>99</v>
      </c>
    </row>
    <row r="56" spans="1:7" ht="15.75" x14ac:dyDescent="0.25">
      <c r="A56" s="15">
        <v>45222</v>
      </c>
      <c r="B56" s="16" t="s">
        <v>21</v>
      </c>
      <c r="C56" s="16">
        <v>44401</v>
      </c>
      <c r="D56" s="16" t="s">
        <v>100</v>
      </c>
      <c r="E56" s="16"/>
      <c r="F56" s="17">
        <v>0</v>
      </c>
      <c r="G56" s="19" t="s">
        <v>54</v>
      </c>
    </row>
    <row r="57" spans="1:7" ht="15.75" x14ac:dyDescent="0.25">
      <c r="A57" s="15">
        <v>45222</v>
      </c>
      <c r="B57" s="16" t="s">
        <v>21</v>
      </c>
      <c r="C57" s="16">
        <v>44402</v>
      </c>
      <c r="D57" s="16" t="s">
        <v>101</v>
      </c>
      <c r="E57" s="16"/>
      <c r="F57" s="17">
        <v>6080</v>
      </c>
      <c r="G57" s="19" t="s">
        <v>102</v>
      </c>
    </row>
    <row r="58" spans="1:7" ht="15.75" x14ac:dyDescent="0.25">
      <c r="A58" s="15">
        <v>45224</v>
      </c>
      <c r="B58" s="16" t="s">
        <v>21</v>
      </c>
      <c r="C58" s="16">
        <v>44403</v>
      </c>
      <c r="D58" s="16" t="s">
        <v>59</v>
      </c>
      <c r="E58" s="16"/>
      <c r="F58" s="17">
        <v>10200.959999999999</v>
      </c>
      <c r="G58" s="19" t="s">
        <v>103</v>
      </c>
    </row>
    <row r="59" spans="1:7" ht="15.75" x14ac:dyDescent="0.25">
      <c r="A59" s="15">
        <v>45224</v>
      </c>
      <c r="B59" s="16" t="s">
        <v>21</v>
      </c>
      <c r="C59" s="16">
        <v>44404</v>
      </c>
      <c r="D59" s="16" t="s">
        <v>56</v>
      </c>
      <c r="E59" s="16"/>
      <c r="F59" s="17">
        <v>10200</v>
      </c>
      <c r="G59" s="19" t="s">
        <v>103</v>
      </c>
    </row>
    <row r="60" spans="1:7" ht="15.75" x14ac:dyDescent="0.25">
      <c r="A60" s="15">
        <v>45224</v>
      </c>
      <c r="B60" s="16" t="s">
        <v>21</v>
      </c>
      <c r="C60" s="16">
        <v>44405</v>
      </c>
      <c r="D60" s="16" t="s">
        <v>52</v>
      </c>
      <c r="E60" s="16"/>
      <c r="F60" s="17">
        <v>12523</v>
      </c>
      <c r="G60" s="19" t="s">
        <v>103</v>
      </c>
    </row>
    <row r="61" spans="1:7" ht="15.75" x14ac:dyDescent="0.25">
      <c r="A61" s="15">
        <v>45224</v>
      </c>
      <c r="B61" s="16" t="s">
        <v>21</v>
      </c>
      <c r="C61" s="16">
        <v>44406</v>
      </c>
      <c r="D61" s="16" t="s">
        <v>57</v>
      </c>
      <c r="E61" s="16"/>
      <c r="F61" s="17">
        <v>12523</v>
      </c>
      <c r="G61" s="19" t="s">
        <v>103</v>
      </c>
    </row>
    <row r="62" spans="1:7" ht="15.75" x14ac:dyDescent="0.25">
      <c r="A62" s="15">
        <v>45224</v>
      </c>
      <c r="B62" s="16" t="s">
        <v>21</v>
      </c>
      <c r="C62" s="16">
        <v>44407</v>
      </c>
      <c r="D62" s="16" t="s">
        <v>53</v>
      </c>
      <c r="E62" s="16"/>
      <c r="F62" s="17">
        <v>10200.959999999999</v>
      </c>
      <c r="G62" s="19" t="s">
        <v>103</v>
      </c>
    </row>
    <row r="63" spans="1:7" ht="15.75" x14ac:dyDescent="0.25">
      <c r="A63" s="15">
        <v>45224</v>
      </c>
      <c r="B63" s="16" t="s">
        <v>21</v>
      </c>
      <c r="C63" s="16">
        <v>44408</v>
      </c>
      <c r="D63" s="16" t="s">
        <v>104</v>
      </c>
      <c r="E63" s="16"/>
      <c r="F63" s="17">
        <v>15000</v>
      </c>
      <c r="G63" s="19" t="s">
        <v>103</v>
      </c>
    </row>
    <row r="64" spans="1:7" ht="15.75" x14ac:dyDescent="0.25">
      <c r="A64" s="15">
        <v>45224</v>
      </c>
      <c r="B64" s="16" t="s">
        <v>21</v>
      </c>
      <c r="C64" s="16">
        <v>44409</v>
      </c>
      <c r="D64" s="16" t="s">
        <v>105</v>
      </c>
      <c r="E64" s="16"/>
      <c r="F64" s="17">
        <v>16698</v>
      </c>
      <c r="G64" s="19" t="s">
        <v>103</v>
      </c>
    </row>
    <row r="65" spans="1:7" ht="15.75" x14ac:dyDescent="0.25">
      <c r="A65" s="15">
        <v>45224</v>
      </c>
      <c r="B65" s="16" t="s">
        <v>21</v>
      </c>
      <c r="C65" s="16">
        <v>44410</v>
      </c>
      <c r="D65" s="16" t="s">
        <v>106</v>
      </c>
      <c r="E65" s="16"/>
      <c r="F65" s="17">
        <v>19000</v>
      </c>
      <c r="G65" s="19" t="s">
        <v>103</v>
      </c>
    </row>
    <row r="66" spans="1:7" ht="15.75" x14ac:dyDescent="0.25">
      <c r="A66" s="15">
        <v>45224</v>
      </c>
      <c r="B66" s="16" t="s">
        <v>21</v>
      </c>
      <c r="C66" s="16">
        <v>44411</v>
      </c>
      <c r="D66" s="16" t="s">
        <v>107</v>
      </c>
      <c r="E66" s="16"/>
      <c r="F66" s="17">
        <v>20000</v>
      </c>
      <c r="G66" s="19" t="s">
        <v>103</v>
      </c>
    </row>
    <row r="67" spans="1:7" ht="15.75" x14ac:dyDescent="0.25">
      <c r="A67" s="15">
        <v>45224</v>
      </c>
      <c r="B67" s="16" t="s">
        <v>21</v>
      </c>
      <c r="C67" s="16">
        <v>44412</v>
      </c>
      <c r="D67" s="16" t="s">
        <v>62</v>
      </c>
      <c r="E67" s="16"/>
      <c r="F67" s="17">
        <v>2700</v>
      </c>
      <c r="G67" s="19" t="s">
        <v>103</v>
      </c>
    </row>
    <row r="68" spans="1:7" ht="15.75" x14ac:dyDescent="0.25">
      <c r="A68" s="15">
        <v>45224</v>
      </c>
      <c r="B68" s="16" t="s">
        <v>21</v>
      </c>
      <c r="C68" s="16">
        <v>44413</v>
      </c>
      <c r="D68" s="16" t="s">
        <v>108</v>
      </c>
      <c r="E68" s="16"/>
      <c r="F68" s="17">
        <v>7140</v>
      </c>
      <c r="G68" s="19" t="s">
        <v>103</v>
      </c>
    </row>
    <row r="69" spans="1:7" ht="15.75" x14ac:dyDescent="0.25">
      <c r="A69" s="15">
        <v>45224</v>
      </c>
      <c r="B69" s="16" t="s">
        <v>21</v>
      </c>
      <c r="C69" s="16">
        <v>44414</v>
      </c>
      <c r="D69" s="16" t="s">
        <v>109</v>
      </c>
      <c r="E69" s="16"/>
      <c r="F69" s="17">
        <v>14250</v>
      </c>
      <c r="G69" s="19" t="s">
        <v>110</v>
      </c>
    </row>
    <row r="70" spans="1:7" ht="15.75" x14ac:dyDescent="0.25">
      <c r="A70" s="15">
        <v>45224</v>
      </c>
      <c r="B70" s="16" t="s">
        <v>21</v>
      </c>
      <c r="C70" s="16">
        <v>44415</v>
      </c>
      <c r="D70" s="16" t="s">
        <v>63</v>
      </c>
      <c r="E70" s="16"/>
      <c r="F70" s="17">
        <v>5000</v>
      </c>
      <c r="G70" s="19" t="s">
        <v>111</v>
      </c>
    </row>
    <row r="71" spans="1:7" ht="15.75" x14ac:dyDescent="0.25">
      <c r="A71" s="15">
        <v>45225</v>
      </c>
      <c r="B71" s="16" t="s">
        <v>21</v>
      </c>
      <c r="C71" s="16">
        <v>44416</v>
      </c>
      <c r="D71" s="16" t="s">
        <v>75</v>
      </c>
      <c r="E71" s="16"/>
      <c r="F71" s="17">
        <v>5000</v>
      </c>
      <c r="G71" s="19" t="s">
        <v>111</v>
      </c>
    </row>
    <row r="72" spans="1:7" ht="15.75" x14ac:dyDescent="0.25">
      <c r="A72" s="15">
        <v>45225</v>
      </c>
      <c r="B72" s="16" t="s">
        <v>21</v>
      </c>
      <c r="C72" s="16">
        <v>44417</v>
      </c>
      <c r="D72" s="16" t="s">
        <v>55</v>
      </c>
      <c r="E72" s="16"/>
      <c r="F72" s="17">
        <v>8500</v>
      </c>
      <c r="G72" s="19" t="s">
        <v>111</v>
      </c>
    </row>
    <row r="73" spans="1:7" ht="15.75" x14ac:dyDescent="0.25">
      <c r="A73" s="15">
        <v>45225</v>
      </c>
      <c r="B73" s="16" t="s">
        <v>21</v>
      </c>
      <c r="C73" s="16">
        <v>44418</v>
      </c>
      <c r="D73" s="16" t="s">
        <v>76</v>
      </c>
      <c r="E73" s="16"/>
      <c r="F73" s="17">
        <v>8500</v>
      </c>
      <c r="G73" s="19" t="s">
        <v>111</v>
      </c>
    </row>
    <row r="74" spans="1:7" ht="15.75" x14ac:dyDescent="0.25">
      <c r="A74" s="15">
        <v>45225</v>
      </c>
      <c r="B74" s="16" t="s">
        <v>21</v>
      </c>
      <c r="C74" s="16">
        <v>44419</v>
      </c>
      <c r="D74" s="16" t="s">
        <v>22</v>
      </c>
      <c r="E74" s="16"/>
      <c r="F74" s="17">
        <v>8500</v>
      </c>
      <c r="G74" s="19" t="s">
        <v>111</v>
      </c>
    </row>
    <row r="75" spans="1:7" ht="15.75" x14ac:dyDescent="0.25">
      <c r="A75" s="15">
        <v>45225</v>
      </c>
      <c r="B75" s="16" t="s">
        <v>21</v>
      </c>
      <c r="C75" s="16">
        <v>44420</v>
      </c>
      <c r="D75" s="16" t="s">
        <v>61</v>
      </c>
      <c r="E75" s="16"/>
      <c r="F75" s="17">
        <v>8500</v>
      </c>
      <c r="G75" s="19" t="s">
        <v>111</v>
      </c>
    </row>
    <row r="76" spans="1:7" ht="15.75" x14ac:dyDescent="0.25">
      <c r="A76" s="15">
        <v>45225</v>
      </c>
      <c r="B76" s="16" t="s">
        <v>21</v>
      </c>
      <c r="C76" s="16">
        <v>44421</v>
      </c>
      <c r="D76" s="16" t="s">
        <v>112</v>
      </c>
      <c r="E76" s="16"/>
      <c r="F76" s="17">
        <v>8500</v>
      </c>
      <c r="G76" s="19" t="s">
        <v>111</v>
      </c>
    </row>
    <row r="77" spans="1:7" ht="15.75" x14ac:dyDescent="0.25">
      <c r="A77" s="15">
        <v>45225</v>
      </c>
      <c r="B77" s="16" t="s">
        <v>21</v>
      </c>
      <c r="C77" s="16">
        <v>44422</v>
      </c>
      <c r="D77" s="16" t="s">
        <v>113</v>
      </c>
      <c r="E77" s="16"/>
      <c r="F77" s="17">
        <v>8500</v>
      </c>
      <c r="G77" s="19" t="s">
        <v>111</v>
      </c>
    </row>
    <row r="78" spans="1:7" ht="15.75" x14ac:dyDescent="0.25">
      <c r="A78" s="15">
        <v>45229</v>
      </c>
      <c r="B78" s="16" t="s">
        <v>21</v>
      </c>
      <c r="C78" s="16">
        <v>44423</v>
      </c>
      <c r="D78" s="16" t="s">
        <v>114</v>
      </c>
      <c r="E78" s="16"/>
      <c r="F78" s="17">
        <v>39900</v>
      </c>
      <c r="G78" s="19" t="s">
        <v>78</v>
      </c>
    </row>
    <row r="79" spans="1:7" ht="15.75" x14ac:dyDescent="0.25">
      <c r="A79" s="15">
        <v>45229</v>
      </c>
      <c r="B79" s="16" t="s">
        <v>21</v>
      </c>
      <c r="C79" s="16">
        <v>44424</v>
      </c>
      <c r="D79" s="16" t="s">
        <v>112</v>
      </c>
      <c r="E79" s="16"/>
      <c r="F79" s="17">
        <v>3000</v>
      </c>
      <c r="G79" s="19" t="s">
        <v>72</v>
      </c>
    </row>
    <row r="80" spans="1:7" ht="15.75" x14ac:dyDescent="0.25">
      <c r="A80" s="15">
        <v>45229</v>
      </c>
      <c r="B80" s="16" t="s">
        <v>21</v>
      </c>
      <c r="C80" s="16">
        <v>44425</v>
      </c>
      <c r="D80" s="16" t="s">
        <v>61</v>
      </c>
      <c r="E80" s="16"/>
      <c r="F80" s="17">
        <v>3000</v>
      </c>
      <c r="G80" s="19" t="s">
        <v>72</v>
      </c>
    </row>
    <row r="81" spans="1:7" ht="15.75" x14ac:dyDescent="0.25">
      <c r="A81" s="15">
        <v>45229</v>
      </c>
      <c r="B81" s="16" t="s">
        <v>21</v>
      </c>
      <c r="C81" s="16">
        <v>44426</v>
      </c>
      <c r="D81" s="16" t="s">
        <v>74</v>
      </c>
      <c r="E81" s="16"/>
      <c r="F81" s="17">
        <v>24570</v>
      </c>
      <c r="G81" s="19" t="s">
        <v>115</v>
      </c>
    </row>
    <row r="82" spans="1:7" ht="15.75" x14ac:dyDescent="0.25">
      <c r="A82" s="15">
        <v>45229</v>
      </c>
      <c r="B82" s="16" t="s">
        <v>21</v>
      </c>
      <c r="C82" s="16">
        <v>44427</v>
      </c>
      <c r="D82" s="16" t="s">
        <v>116</v>
      </c>
      <c r="E82" s="16"/>
      <c r="F82" s="17">
        <v>2865.9</v>
      </c>
      <c r="G82" s="19" t="s">
        <v>117</v>
      </c>
    </row>
    <row r="83" spans="1:7" ht="15.75" x14ac:dyDescent="0.25">
      <c r="A83" s="15">
        <v>45229</v>
      </c>
      <c r="B83" s="16" t="s">
        <v>21</v>
      </c>
      <c r="C83" s="16">
        <v>44428</v>
      </c>
      <c r="D83" s="16" t="s">
        <v>116</v>
      </c>
      <c r="E83" s="16"/>
      <c r="F83" s="17">
        <v>3830.51</v>
      </c>
      <c r="G83" s="19" t="s">
        <v>118</v>
      </c>
    </row>
    <row r="84" spans="1:7" ht="15.75" x14ac:dyDescent="0.25">
      <c r="A84" s="15">
        <v>45230</v>
      </c>
      <c r="B84" s="16" t="s">
        <v>21</v>
      </c>
      <c r="C84" s="16">
        <v>44429</v>
      </c>
      <c r="D84" s="16" t="s">
        <v>77</v>
      </c>
      <c r="E84" s="16"/>
      <c r="F84" s="17">
        <v>14250</v>
      </c>
      <c r="G84" s="19" t="s">
        <v>119</v>
      </c>
    </row>
    <row r="85" spans="1:7" ht="16.5" thickBot="1" x14ac:dyDescent="0.3">
      <c r="A85" s="40"/>
      <c r="B85" s="16"/>
      <c r="C85" s="145"/>
      <c r="D85" s="146" t="s">
        <v>23</v>
      </c>
      <c r="E85" s="145"/>
      <c r="F85" s="41">
        <f>SUM(F49:F84)</f>
        <v>709515.22000000009</v>
      </c>
      <c r="G85" s="42"/>
    </row>
    <row r="86" spans="1:7" s="4" customFormat="1" ht="14.25" customHeight="1" thickBot="1" x14ac:dyDescent="0.3">
      <c r="A86" s="43"/>
      <c r="B86" s="44"/>
      <c r="C86" s="44"/>
      <c r="D86" s="137" t="s">
        <v>24</v>
      </c>
      <c r="E86" s="44"/>
      <c r="F86" s="44"/>
      <c r="G86" s="16"/>
    </row>
    <row r="87" spans="1:7" ht="16.5" thickBot="1" x14ac:dyDescent="0.3">
      <c r="A87" s="45">
        <v>45202</v>
      </c>
      <c r="B87" s="38" t="s">
        <v>16</v>
      </c>
      <c r="C87" s="38">
        <v>6204</v>
      </c>
      <c r="D87" s="38" t="s">
        <v>70</v>
      </c>
      <c r="E87" s="38"/>
      <c r="F87" s="39">
        <v>4750</v>
      </c>
      <c r="G87" s="27" t="s">
        <v>64</v>
      </c>
    </row>
    <row r="88" spans="1:7" ht="16.5" thickBot="1" x14ac:dyDescent="0.3">
      <c r="A88" s="45">
        <v>45202</v>
      </c>
      <c r="B88" s="16" t="s">
        <v>16</v>
      </c>
      <c r="C88" s="16">
        <v>6205</v>
      </c>
      <c r="D88" s="16" t="s">
        <v>70</v>
      </c>
      <c r="E88" s="16"/>
      <c r="F88" s="17">
        <v>4750</v>
      </c>
      <c r="G88" s="27" t="s">
        <v>64</v>
      </c>
    </row>
    <row r="89" spans="1:7" ht="16.5" thickBot="1" x14ac:dyDescent="0.3">
      <c r="A89" s="45">
        <v>45202</v>
      </c>
      <c r="B89" s="16" t="s">
        <v>16</v>
      </c>
      <c r="C89" s="16">
        <v>6206</v>
      </c>
      <c r="D89" s="16" t="s">
        <v>70</v>
      </c>
      <c r="E89" s="16"/>
      <c r="F89" s="17">
        <v>4750</v>
      </c>
      <c r="G89" s="27" t="s">
        <v>64</v>
      </c>
    </row>
    <row r="90" spans="1:7" ht="16.5" thickBot="1" x14ac:dyDescent="0.3">
      <c r="A90" s="45">
        <v>45202</v>
      </c>
      <c r="B90" s="16" t="s">
        <v>16</v>
      </c>
      <c r="C90" s="16">
        <v>6207</v>
      </c>
      <c r="D90" s="16" t="s">
        <v>120</v>
      </c>
      <c r="E90" s="16"/>
      <c r="F90" s="17">
        <v>25000</v>
      </c>
      <c r="G90" s="19" t="s">
        <v>121</v>
      </c>
    </row>
    <row r="91" spans="1:7" ht="16.5" thickBot="1" x14ac:dyDescent="0.3">
      <c r="A91" s="45">
        <v>45202</v>
      </c>
      <c r="B91" s="16" t="s">
        <v>16</v>
      </c>
      <c r="C91" s="16">
        <v>6208</v>
      </c>
      <c r="D91" s="16" t="s">
        <v>122</v>
      </c>
      <c r="E91" s="16"/>
      <c r="F91" s="17">
        <v>25000</v>
      </c>
      <c r="G91" s="19" t="s">
        <v>121</v>
      </c>
    </row>
    <row r="92" spans="1:7" ht="15.75" customHeight="1" thickBot="1" x14ac:dyDescent="0.3">
      <c r="A92" s="45">
        <v>45202</v>
      </c>
      <c r="B92" s="16" t="s">
        <v>16</v>
      </c>
      <c r="C92" s="16">
        <v>6209</v>
      </c>
      <c r="D92" s="16" t="s">
        <v>66</v>
      </c>
      <c r="E92" s="16"/>
      <c r="F92" s="17">
        <v>25000</v>
      </c>
      <c r="G92" s="19" t="s">
        <v>121</v>
      </c>
    </row>
    <row r="93" spans="1:7" ht="16.5" thickBot="1" x14ac:dyDescent="0.3">
      <c r="A93" s="45">
        <v>45202</v>
      </c>
      <c r="B93" s="16" t="s">
        <v>16</v>
      </c>
      <c r="C93" s="38">
        <v>6210</v>
      </c>
      <c r="D93" s="16" t="s">
        <v>79</v>
      </c>
      <c r="E93" s="16"/>
      <c r="F93" s="17">
        <v>25000</v>
      </c>
      <c r="G93" s="19" t="s">
        <v>121</v>
      </c>
    </row>
    <row r="94" spans="1:7" ht="16.5" thickBot="1" x14ac:dyDescent="0.3">
      <c r="A94" s="45">
        <v>45202</v>
      </c>
      <c r="B94" s="16" t="s">
        <v>16</v>
      </c>
      <c r="C94" s="16">
        <v>6211</v>
      </c>
      <c r="D94" s="16" t="s">
        <v>123</v>
      </c>
      <c r="E94" s="16"/>
      <c r="F94" s="17">
        <v>25000</v>
      </c>
      <c r="G94" s="19" t="s">
        <v>121</v>
      </c>
    </row>
    <row r="95" spans="1:7" ht="16.5" thickBot="1" x14ac:dyDescent="0.3">
      <c r="A95" s="45">
        <v>45202</v>
      </c>
      <c r="B95" s="16" t="s">
        <v>16</v>
      </c>
      <c r="C95" s="16">
        <v>6212</v>
      </c>
      <c r="D95" s="16" t="s">
        <v>124</v>
      </c>
      <c r="E95" s="16"/>
      <c r="F95" s="17">
        <v>25000</v>
      </c>
      <c r="G95" s="19" t="s">
        <v>121</v>
      </c>
    </row>
    <row r="96" spans="1:7" ht="16.5" thickBot="1" x14ac:dyDescent="0.3">
      <c r="A96" s="45">
        <v>45202</v>
      </c>
      <c r="B96" s="16" t="s">
        <v>16</v>
      </c>
      <c r="C96" s="16">
        <v>6213</v>
      </c>
      <c r="D96" s="16" t="s">
        <v>67</v>
      </c>
      <c r="E96" s="16"/>
      <c r="F96" s="17">
        <v>25000</v>
      </c>
      <c r="G96" s="19" t="s">
        <v>121</v>
      </c>
    </row>
    <row r="97" spans="1:7" ht="15.75" x14ac:dyDescent="0.25">
      <c r="A97" s="45">
        <v>45202</v>
      </c>
      <c r="B97" s="16" t="s">
        <v>16</v>
      </c>
      <c r="C97" s="16">
        <v>6214</v>
      </c>
      <c r="D97" s="16" t="s">
        <v>68</v>
      </c>
      <c r="E97" s="16"/>
      <c r="F97" s="17">
        <v>1000</v>
      </c>
      <c r="G97" s="19" t="s">
        <v>121</v>
      </c>
    </row>
    <row r="98" spans="1:7" ht="15.75" x14ac:dyDescent="0.25">
      <c r="A98" s="158">
        <v>45208</v>
      </c>
      <c r="B98" s="16" t="s">
        <v>16</v>
      </c>
      <c r="C98" s="129" t="s">
        <v>183</v>
      </c>
      <c r="D98" s="16" t="s">
        <v>184</v>
      </c>
      <c r="E98" s="16"/>
      <c r="F98" s="17">
        <v>4060</v>
      </c>
      <c r="G98" s="19" t="s">
        <v>64</v>
      </c>
    </row>
    <row r="99" spans="1:7" ht="16.5" thickBot="1" x14ac:dyDescent="0.3">
      <c r="A99" s="46">
        <v>45209</v>
      </c>
      <c r="B99" s="16" t="s">
        <v>16</v>
      </c>
      <c r="C99" s="16">
        <v>6215</v>
      </c>
      <c r="D99" s="16" t="s">
        <v>125</v>
      </c>
      <c r="E99" s="16"/>
      <c r="F99" s="17">
        <v>2850</v>
      </c>
      <c r="G99" s="19" t="s">
        <v>64</v>
      </c>
    </row>
    <row r="100" spans="1:7" ht="16.5" thickBot="1" x14ac:dyDescent="0.3">
      <c r="A100" s="45">
        <v>45212</v>
      </c>
      <c r="B100" s="16" t="s">
        <v>16</v>
      </c>
      <c r="C100" s="16">
        <v>6216</v>
      </c>
      <c r="D100" s="16" t="s">
        <v>126</v>
      </c>
      <c r="E100" s="16"/>
      <c r="F100" s="17">
        <v>1550</v>
      </c>
      <c r="G100" s="19" t="s">
        <v>127</v>
      </c>
    </row>
    <row r="101" spans="1:7" ht="16.5" thickBot="1" x14ac:dyDescent="0.3">
      <c r="A101" s="45">
        <v>45212</v>
      </c>
      <c r="B101" s="16" t="s">
        <v>16</v>
      </c>
      <c r="C101" s="16">
        <v>6217</v>
      </c>
      <c r="D101" s="16" t="s">
        <v>128</v>
      </c>
      <c r="E101" s="16"/>
      <c r="F101" s="17">
        <v>9975</v>
      </c>
      <c r="G101" s="27" t="s">
        <v>129</v>
      </c>
    </row>
    <row r="102" spans="1:7" ht="16.5" thickBot="1" x14ac:dyDescent="0.3">
      <c r="A102" s="45">
        <v>45212</v>
      </c>
      <c r="B102" s="16" t="s">
        <v>16</v>
      </c>
      <c r="C102" s="16">
        <v>6218</v>
      </c>
      <c r="D102" s="16" t="s">
        <v>130</v>
      </c>
      <c r="E102" s="16"/>
      <c r="F102" s="17">
        <v>2150</v>
      </c>
      <c r="G102" s="19" t="s">
        <v>127</v>
      </c>
    </row>
    <row r="103" spans="1:7" ht="16.5" thickBot="1" x14ac:dyDescent="0.3">
      <c r="A103" s="45">
        <v>45215</v>
      </c>
      <c r="B103" s="16" t="s">
        <v>16</v>
      </c>
      <c r="C103" s="16">
        <v>6219</v>
      </c>
      <c r="D103" s="16" t="s">
        <v>131</v>
      </c>
      <c r="E103" s="16"/>
      <c r="F103" s="17">
        <v>6870</v>
      </c>
      <c r="G103" s="27" t="s">
        <v>64</v>
      </c>
    </row>
    <row r="104" spans="1:7" ht="16.5" thickBot="1" x14ac:dyDescent="0.3">
      <c r="A104" s="45">
        <v>45224</v>
      </c>
      <c r="B104" s="16" t="s">
        <v>16</v>
      </c>
      <c r="C104" s="16">
        <v>6220</v>
      </c>
      <c r="D104" s="16" t="s">
        <v>66</v>
      </c>
      <c r="E104" s="16"/>
      <c r="F104" s="17">
        <v>35000</v>
      </c>
      <c r="G104" s="27" t="s">
        <v>132</v>
      </c>
    </row>
    <row r="105" spans="1:7" ht="16.5" thickBot="1" x14ac:dyDescent="0.3">
      <c r="A105" s="45">
        <v>45224</v>
      </c>
      <c r="B105" s="16" t="s">
        <v>16</v>
      </c>
      <c r="C105" s="16">
        <v>6221</v>
      </c>
      <c r="D105" s="16" t="s">
        <v>79</v>
      </c>
      <c r="E105" s="16"/>
      <c r="F105" s="17">
        <v>45000</v>
      </c>
      <c r="G105" s="27" t="s">
        <v>132</v>
      </c>
    </row>
    <row r="106" spans="1:7" ht="16.5" thickBot="1" x14ac:dyDescent="0.3">
      <c r="A106" s="45">
        <v>45224</v>
      </c>
      <c r="B106" s="16" t="s">
        <v>16</v>
      </c>
      <c r="C106" s="16">
        <v>6222</v>
      </c>
      <c r="D106" s="16" t="s">
        <v>70</v>
      </c>
      <c r="E106" s="16"/>
      <c r="F106" s="17">
        <v>13500</v>
      </c>
      <c r="G106" s="27" t="s">
        <v>132</v>
      </c>
    </row>
    <row r="107" spans="1:7" ht="16.5" thickBot="1" x14ac:dyDescent="0.3">
      <c r="A107" s="45">
        <v>45224</v>
      </c>
      <c r="B107" s="16" t="s">
        <v>16</v>
      </c>
      <c r="C107" s="16">
        <v>6223</v>
      </c>
      <c r="D107" s="16" t="s">
        <v>128</v>
      </c>
      <c r="E107" s="16"/>
      <c r="F107" s="17">
        <v>15200</v>
      </c>
      <c r="G107" s="27" t="s">
        <v>133</v>
      </c>
    </row>
    <row r="108" spans="1:7" ht="16.5" thickBot="1" x14ac:dyDescent="0.3">
      <c r="A108" s="45">
        <v>45224</v>
      </c>
      <c r="B108" s="16" t="s">
        <v>16</v>
      </c>
      <c r="C108" s="16">
        <v>6224</v>
      </c>
      <c r="D108" s="16" t="s">
        <v>69</v>
      </c>
      <c r="E108" s="16"/>
      <c r="F108" s="17">
        <v>1750</v>
      </c>
      <c r="G108" s="19" t="s">
        <v>134</v>
      </c>
    </row>
    <row r="109" spans="1:7" ht="15.75" x14ac:dyDescent="0.25">
      <c r="A109" s="45">
        <v>45224</v>
      </c>
      <c r="B109" s="16" t="s">
        <v>16</v>
      </c>
      <c r="C109" s="16">
        <v>6225</v>
      </c>
      <c r="D109" s="16" t="s">
        <v>69</v>
      </c>
      <c r="E109" s="16"/>
      <c r="F109" s="17">
        <v>1750</v>
      </c>
      <c r="G109" s="19" t="s">
        <v>135</v>
      </c>
    </row>
    <row r="110" spans="1:7" ht="15.75" x14ac:dyDescent="0.25">
      <c r="A110" s="46">
        <v>45226</v>
      </c>
      <c r="B110" s="16" t="s">
        <v>16</v>
      </c>
      <c r="C110" s="16">
        <v>6226</v>
      </c>
      <c r="D110" s="16" t="s">
        <v>123</v>
      </c>
      <c r="E110" s="16"/>
      <c r="F110" s="17">
        <v>25000</v>
      </c>
      <c r="G110" s="19" t="s">
        <v>136</v>
      </c>
    </row>
    <row r="111" spans="1:7" ht="15.75" x14ac:dyDescent="0.25">
      <c r="A111" s="46">
        <v>45226</v>
      </c>
      <c r="B111" s="16" t="s">
        <v>16</v>
      </c>
      <c r="C111" s="16">
        <v>6227</v>
      </c>
      <c r="D111" s="16" t="s">
        <v>137</v>
      </c>
      <c r="E111" s="16"/>
      <c r="F111" s="17">
        <v>25000</v>
      </c>
      <c r="G111" s="19" t="s">
        <v>136</v>
      </c>
    </row>
    <row r="112" spans="1:7" ht="15.75" x14ac:dyDescent="0.25">
      <c r="A112" s="46">
        <v>45226</v>
      </c>
      <c r="B112" s="16" t="s">
        <v>16</v>
      </c>
      <c r="C112" s="16">
        <v>6228</v>
      </c>
      <c r="D112" s="16" t="s">
        <v>67</v>
      </c>
      <c r="E112" s="16"/>
      <c r="F112" s="125">
        <v>25000</v>
      </c>
      <c r="G112" s="19" t="s">
        <v>136</v>
      </c>
    </row>
    <row r="113" spans="1:7" ht="15.75" x14ac:dyDescent="0.25">
      <c r="A113" s="46">
        <v>45226</v>
      </c>
      <c r="B113" s="16" t="s">
        <v>16</v>
      </c>
      <c r="C113" s="16">
        <v>6229</v>
      </c>
      <c r="D113" s="16" t="s">
        <v>120</v>
      </c>
      <c r="E113" s="16"/>
      <c r="F113" s="17">
        <v>25000</v>
      </c>
      <c r="G113" s="19" t="s">
        <v>136</v>
      </c>
    </row>
    <row r="114" spans="1:7" ht="15.75" x14ac:dyDescent="0.25">
      <c r="A114" s="46">
        <v>45226</v>
      </c>
      <c r="B114" s="16" t="s">
        <v>16</v>
      </c>
      <c r="C114" s="16">
        <v>6230</v>
      </c>
      <c r="D114" s="16" t="s">
        <v>124</v>
      </c>
      <c r="E114" s="16"/>
      <c r="F114" s="17">
        <v>25000</v>
      </c>
      <c r="G114" s="19" t="s">
        <v>136</v>
      </c>
    </row>
    <row r="115" spans="1:7" ht="15.75" x14ac:dyDescent="0.25">
      <c r="A115" s="46">
        <v>45226</v>
      </c>
      <c r="B115" s="16" t="s">
        <v>16</v>
      </c>
      <c r="C115" s="16">
        <v>6231</v>
      </c>
      <c r="D115" s="16" t="s">
        <v>66</v>
      </c>
      <c r="E115" s="16"/>
      <c r="F115" s="17">
        <v>25000</v>
      </c>
      <c r="G115" s="19" t="s">
        <v>136</v>
      </c>
    </row>
    <row r="116" spans="1:7" ht="15.75" x14ac:dyDescent="0.25">
      <c r="A116" s="46">
        <v>45226</v>
      </c>
      <c r="B116" s="16" t="s">
        <v>16</v>
      </c>
      <c r="C116" s="16">
        <v>6232</v>
      </c>
      <c r="D116" s="16" t="s">
        <v>65</v>
      </c>
      <c r="E116" s="16"/>
      <c r="F116" s="17">
        <v>25000</v>
      </c>
      <c r="G116" s="19" t="s">
        <v>136</v>
      </c>
    </row>
    <row r="117" spans="1:7" ht="15.75" x14ac:dyDescent="0.25">
      <c r="A117" s="46">
        <v>45226</v>
      </c>
      <c r="B117" s="16" t="s">
        <v>16</v>
      </c>
      <c r="C117" s="16">
        <v>6233</v>
      </c>
      <c r="D117" s="16" t="s">
        <v>79</v>
      </c>
      <c r="E117" s="16"/>
      <c r="F117" s="17">
        <v>25000</v>
      </c>
      <c r="G117" s="19" t="s">
        <v>136</v>
      </c>
    </row>
    <row r="118" spans="1:7" ht="15.75" x14ac:dyDescent="0.25">
      <c r="A118" s="46">
        <v>45226</v>
      </c>
      <c r="B118" s="16" t="s">
        <v>16</v>
      </c>
      <c r="C118" s="16">
        <v>6234</v>
      </c>
      <c r="D118" s="16" t="s">
        <v>138</v>
      </c>
      <c r="E118" s="16"/>
      <c r="F118" s="17">
        <v>42750</v>
      </c>
      <c r="G118" s="19" t="s">
        <v>139</v>
      </c>
    </row>
    <row r="119" spans="1:7" ht="15.75" x14ac:dyDescent="0.25">
      <c r="A119" s="46">
        <v>45226</v>
      </c>
      <c r="B119" s="16" t="s">
        <v>16</v>
      </c>
      <c r="C119" s="16">
        <v>6235</v>
      </c>
      <c r="D119" s="16" t="s">
        <v>140</v>
      </c>
      <c r="E119" s="16"/>
      <c r="F119" s="17">
        <v>13300</v>
      </c>
      <c r="G119" s="19" t="s">
        <v>139</v>
      </c>
    </row>
    <row r="120" spans="1:7" ht="15.75" x14ac:dyDescent="0.25">
      <c r="A120" s="46">
        <v>45226</v>
      </c>
      <c r="B120" s="16" t="s">
        <v>16</v>
      </c>
      <c r="C120" s="16">
        <v>6236</v>
      </c>
      <c r="D120" s="16" t="s">
        <v>141</v>
      </c>
      <c r="E120" s="16"/>
      <c r="F120" s="17">
        <v>33250</v>
      </c>
      <c r="G120" s="19" t="s">
        <v>139</v>
      </c>
    </row>
    <row r="121" spans="1:7" ht="15.75" x14ac:dyDescent="0.25">
      <c r="A121" s="46">
        <v>45226</v>
      </c>
      <c r="B121" s="16" t="s">
        <v>16</v>
      </c>
      <c r="C121" s="16">
        <v>6237</v>
      </c>
      <c r="D121" s="16" t="s">
        <v>142</v>
      </c>
      <c r="E121" s="16"/>
      <c r="F121" s="17">
        <v>42750</v>
      </c>
      <c r="G121" s="19" t="s">
        <v>139</v>
      </c>
    </row>
    <row r="122" spans="1:7" ht="15.75" x14ac:dyDescent="0.25">
      <c r="A122" s="46">
        <v>45226</v>
      </c>
      <c r="B122" s="16" t="s">
        <v>16</v>
      </c>
      <c r="C122" s="16">
        <v>6238</v>
      </c>
      <c r="D122" s="16" t="s">
        <v>80</v>
      </c>
      <c r="E122" s="16"/>
      <c r="F122" s="17">
        <v>43647.75</v>
      </c>
      <c r="G122" s="19" t="s">
        <v>143</v>
      </c>
    </row>
    <row r="123" spans="1:7" ht="15.75" x14ac:dyDescent="0.25">
      <c r="A123" s="46">
        <v>45226</v>
      </c>
      <c r="B123" s="16" t="s">
        <v>16</v>
      </c>
      <c r="C123" s="16">
        <v>6239</v>
      </c>
      <c r="D123" s="16" t="s">
        <v>144</v>
      </c>
      <c r="E123" s="16"/>
      <c r="F123" s="17">
        <v>42750</v>
      </c>
      <c r="G123" s="19" t="s">
        <v>139</v>
      </c>
    </row>
    <row r="124" spans="1:7" ht="15.75" x14ac:dyDescent="0.25">
      <c r="A124" s="46">
        <v>45226</v>
      </c>
      <c r="B124" s="16" t="s">
        <v>16</v>
      </c>
      <c r="C124" s="16">
        <v>6240</v>
      </c>
      <c r="D124" s="16" t="s">
        <v>145</v>
      </c>
      <c r="E124" s="16"/>
      <c r="F124" s="17">
        <v>787.5</v>
      </c>
      <c r="G124" s="19" t="s">
        <v>64</v>
      </c>
    </row>
    <row r="125" spans="1:7" ht="15.75" x14ac:dyDescent="0.25">
      <c r="A125" s="46">
        <v>45226</v>
      </c>
      <c r="B125" s="16" t="s">
        <v>16</v>
      </c>
      <c r="C125" s="16">
        <v>6241</v>
      </c>
      <c r="D125" s="16" t="s">
        <v>146</v>
      </c>
      <c r="E125" s="16"/>
      <c r="F125" s="17">
        <v>2260</v>
      </c>
      <c r="G125" s="19" t="s">
        <v>64</v>
      </c>
    </row>
    <row r="126" spans="1:7" ht="15.75" x14ac:dyDescent="0.25">
      <c r="A126" s="46">
        <v>45226</v>
      </c>
      <c r="B126" s="16" t="s">
        <v>16</v>
      </c>
      <c r="C126" s="16">
        <v>6242</v>
      </c>
      <c r="D126" s="16" t="s">
        <v>116</v>
      </c>
      <c r="E126" s="16"/>
      <c r="F126" s="17">
        <v>5225</v>
      </c>
      <c r="G126" s="19" t="s">
        <v>147</v>
      </c>
    </row>
    <row r="127" spans="1:7" ht="15.75" x14ac:dyDescent="0.25">
      <c r="A127" s="46">
        <v>45226</v>
      </c>
      <c r="B127" s="16" t="s">
        <v>16</v>
      </c>
      <c r="C127" s="16">
        <v>6243</v>
      </c>
      <c r="D127" s="16" t="s">
        <v>116</v>
      </c>
      <c r="E127" s="16"/>
      <c r="F127" s="17">
        <v>6602.5</v>
      </c>
      <c r="G127" s="19" t="s">
        <v>148</v>
      </c>
    </row>
    <row r="128" spans="1:7" ht="15.75" x14ac:dyDescent="0.25">
      <c r="A128" s="46">
        <v>45226</v>
      </c>
      <c r="B128" s="16" t="s">
        <v>16</v>
      </c>
      <c r="C128" s="16">
        <v>6244</v>
      </c>
      <c r="D128" s="16" t="s">
        <v>149</v>
      </c>
      <c r="E128" s="16"/>
      <c r="F128" s="17">
        <v>2850</v>
      </c>
      <c r="G128" s="19" t="s">
        <v>64</v>
      </c>
    </row>
    <row r="129" spans="1:7" ht="15.75" x14ac:dyDescent="0.25">
      <c r="A129" s="46">
        <v>45226</v>
      </c>
      <c r="B129" s="16" t="s">
        <v>16</v>
      </c>
      <c r="C129" s="16">
        <v>6245</v>
      </c>
      <c r="D129" s="16" t="s">
        <v>68</v>
      </c>
      <c r="E129" s="16"/>
      <c r="F129" s="17">
        <v>1000</v>
      </c>
      <c r="G129" s="19" t="s">
        <v>136</v>
      </c>
    </row>
    <row r="130" spans="1:7" ht="15.75" x14ac:dyDescent="0.25">
      <c r="A130" s="46">
        <v>45226</v>
      </c>
      <c r="B130" s="16" t="s">
        <v>16</v>
      </c>
      <c r="C130" s="16">
        <v>6246</v>
      </c>
      <c r="D130" s="16" t="s">
        <v>150</v>
      </c>
      <c r="E130" s="16"/>
      <c r="F130" s="17">
        <v>2650</v>
      </c>
      <c r="G130" s="19" t="s">
        <v>64</v>
      </c>
    </row>
    <row r="131" spans="1:7" ht="15.75" x14ac:dyDescent="0.25">
      <c r="A131" s="46">
        <v>45226</v>
      </c>
      <c r="B131" s="16" t="s">
        <v>16</v>
      </c>
      <c r="C131" s="16">
        <v>6247</v>
      </c>
      <c r="D131" s="16" t="s">
        <v>151</v>
      </c>
      <c r="E131" s="16"/>
      <c r="F131" s="17">
        <v>7600</v>
      </c>
      <c r="G131" s="19" t="s">
        <v>152</v>
      </c>
    </row>
    <row r="132" spans="1:7" ht="15.75" x14ac:dyDescent="0.25">
      <c r="A132" s="46">
        <v>45226</v>
      </c>
      <c r="B132" s="16" t="s">
        <v>16</v>
      </c>
      <c r="C132" s="16">
        <v>6248</v>
      </c>
      <c r="D132" s="16" t="s">
        <v>153</v>
      </c>
      <c r="E132" s="16"/>
      <c r="F132" s="17">
        <v>8075</v>
      </c>
      <c r="G132" s="19" t="s">
        <v>152</v>
      </c>
    </row>
    <row r="133" spans="1:7" ht="16.5" thickBot="1" x14ac:dyDescent="0.3">
      <c r="A133" s="47"/>
      <c r="B133" s="48"/>
      <c r="C133" s="48"/>
      <c r="D133" s="147" t="s">
        <v>25</v>
      </c>
      <c r="E133" s="16"/>
      <c r="F133" s="49">
        <f>SUM(F87:F132)</f>
        <v>785402.75</v>
      </c>
      <c r="G133" s="16"/>
    </row>
    <row r="134" spans="1:7" s="54" customFormat="1" ht="14.25" customHeight="1" x14ac:dyDescent="0.25">
      <c r="A134" s="50"/>
      <c r="B134" s="51"/>
      <c r="C134" s="148"/>
      <c r="D134" s="149" t="s">
        <v>26</v>
      </c>
      <c r="E134" s="52"/>
      <c r="F134" s="53"/>
      <c r="G134" s="126"/>
    </row>
    <row r="135" spans="1:7" ht="15.75" x14ac:dyDescent="0.25">
      <c r="A135" s="20">
        <v>45201</v>
      </c>
      <c r="B135" s="16" t="s">
        <v>16</v>
      </c>
      <c r="C135" s="127">
        <v>1343</v>
      </c>
      <c r="D135" s="16" t="s">
        <v>154</v>
      </c>
      <c r="E135" s="16"/>
      <c r="F135" s="17">
        <v>675129.8</v>
      </c>
      <c r="G135" s="16" t="s">
        <v>155</v>
      </c>
    </row>
    <row r="136" spans="1:7" ht="15.75" x14ac:dyDescent="0.25">
      <c r="A136" s="24">
        <v>45201</v>
      </c>
      <c r="B136" s="25" t="s">
        <v>16</v>
      </c>
      <c r="C136" s="128">
        <v>1527</v>
      </c>
      <c r="D136" s="25" t="s">
        <v>71</v>
      </c>
      <c r="E136" s="25"/>
      <c r="F136" s="26">
        <v>7727911.3099999996</v>
      </c>
      <c r="G136" s="16" t="s">
        <v>155</v>
      </c>
    </row>
    <row r="137" spans="1:7" ht="15.75" x14ac:dyDescent="0.25">
      <c r="A137" s="15">
        <v>45208</v>
      </c>
      <c r="B137" s="16" t="s">
        <v>16</v>
      </c>
      <c r="C137" s="129">
        <v>1299</v>
      </c>
      <c r="D137" s="16" t="s">
        <v>156</v>
      </c>
      <c r="E137" s="16"/>
      <c r="F137" s="17">
        <v>1145808.3700000001</v>
      </c>
      <c r="G137" s="16" t="s">
        <v>155</v>
      </c>
    </row>
    <row r="138" spans="1:7" ht="15.75" x14ac:dyDescent="0.25">
      <c r="A138" s="15">
        <v>45208</v>
      </c>
      <c r="B138" s="16" t="s">
        <v>16</v>
      </c>
      <c r="C138" s="129">
        <v>1501</v>
      </c>
      <c r="D138" s="16" t="s">
        <v>81</v>
      </c>
      <c r="E138" s="16"/>
      <c r="F138" s="17">
        <v>1192240.3999999999</v>
      </c>
      <c r="G138" s="16" t="s">
        <v>155</v>
      </c>
    </row>
    <row r="139" spans="1:7" ht="15.75" x14ac:dyDescent="0.25">
      <c r="A139" s="15">
        <v>45209</v>
      </c>
      <c r="B139" s="25" t="s">
        <v>16</v>
      </c>
      <c r="C139" s="129">
        <v>1503</v>
      </c>
      <c r="D139" s="16" t="s">
        <v>81</v>
      </c>
      <c r="E139" s="16"/>
      <c r="F139" s="17">
        <v>1223885</v>
      </c>
      <c r="G139" s="16" t="s">
        <v>155</v>
      </c>
    </row>
    <row r="140" spans="1:7" ht="15.75" x14ac:dyDescent="0.25">
      <c r="A140" s="15">
        <v>45212</v>
      </c>
      <c r="B140" s="16" t="s">
        <v>16</v>
      </c>
      <c r="C140" s="129">
        <v>1435</v>
      </c>
      <c r="D140" s="16" t="s">
        <v>157</v>
      </c>
      <c r="E140" s="16"/>
      <c r="F140" s="17">
        <v>129120</v>
      </c>
      <c r="G140" s="16" t="s">
        <v>155</v>
      </c>
    </row>
    <row r="141" spans="1:7" ht="15.75" x14ac:dyDescent="0.25">
      <c r="A141" s="15">
        <v>45215</v>
      </c>
      <c r="B141" s="16" t="s">
        <v>16</v>
      </c>
      <c r="C141" s="129">
        <v>1211</v>
      </c>
      <c r="D141" s="16" t="s">
        <v>158</v>
      </c>
      <c r="E141" s="16"/>
      <c r="F141" s="17">
        <v>50744.52</v>
      </c>
      <c r="G141" s="16" t="s">
        <v>155</v>
      </c>
    </row>
    <row r="142" spans="1:7" ht="15.75" x14ac:dyDescent="0.25">
      <c r="A142" s="15">
        <v>45215</v>
      </c>
      <c r="B142" s="25" t="s">
        <v>16</v>
      </c>
      <c r="C142" s="129">
        <v>1228</v>
      </c>
      <c r="D142" s="16" t="s">
        <v>159</v>
      </c>
      <c r="E142" s="16"/>
      <c r="F142" s="17">
        <v>133000</v>
      </c>
      <c r="G142" s="16" t="s">
        <v>155</v>
      </c>
    </row>
    <row r="143" spans="1:7" ht="15.75" x14ac:dyDescent="0.25">
      <c r="A143" s="15">
        <v>45215</v>
      </c>
      <c r="B143" s="16" t="s">
        <v>16</v>
      </c>
      <c r="C143" s="129">
        <v>1417</v>
      </c>
      <c r="D143" s="16" t="s">
        <v>160</v>
      </c>
      <c r="E143" s="16"/>
      <c r="F143" s="17">
        <v>58760</v>
      </c>
      <c r="G143" s="16" t="s">
        <v>155</v>
      </c>
    </row>
    <row r="144" spans="1:7" ht="15.75" x14ac:dyDescent="0.25">
      <c r="A144" s="15">
        <v>45215</v>
      </c>
      <c r="B144" s="16" t="s">
        <v>16</v>
      </c>
      <c r="C144" s="129">
        <v>1495</v>
      </c>
      <c r="D144" s="16" t="s">
        <v>161</v>
      </c>
      <c r="E144" s="16"/>
      <c r="F144" s="17">
        <v>159157.63</v>
      </c>
      <c r="G144" s="16" t="s">
        <v>155</v>
      </c>
    </row>
    <row r="145" spans="1:7" ht="15.75" x14ac:dyDescent="0.25">
      <c r="A145" s="15">
        <v>45215</v>
      </c>
      <c r="B145" s="25" t="s">
        <v>16</v>
      </c>
      <c r="C145" s="129">
        <v>1439</v>
      </c>
      <c r="D145" s="16" t="s">
        <v>162</v>
      </c>
      <c r="E145" s="16"/>
      <c r="F145" s="17">
        <v>99971.16</v>
      </c>
      <c r="G145" s="16" t="s">
        <v>155</v>
      </c>
    </row>
    <row r="146" spans="1:7" ht="15.75" x14ac:dyDescent="0.25">
      <c r="A146" s="15">
        <v>45215</v>
      </c>
      <c r="B146" s="16" t="s">
        <v>16</v>
      </c>
      <c r="C146" s="129">
        <v>1442</v>
      </c>
      <c r="D146" s="16" t="s">
        <v>162</v>
      </c>
      <c r="E146" s="16"/>
      <c r="F146" s="17">
        <v>32925.599999999999</v>
      </c>
      <c r="G146" s="16" t="s">
        <v>155</v>
      </c>
    </row>
    <row r="147" spans="1:7" ht="15.75" x14ac:dyDescent="0.25">
      <c r="A147" s="15">
        <v>45215</v>
      </c>
      <c r="B147" s="16" t="s">
        <v>16</v>
      </c>
      <c r="C147" s="129">
        <v>1456</v>
      </c>
      <c r="D147" s="16" t="s">
        <v>163</v>
      </c>
      <c r="E147" s="16"/>
      <c r="F147" s="17">
        <v>55789.440000000002</v>
      </c>
      <c r="G147" s="16" t="s">
        <v>155</v>
      </c>
    </row>
    <row r="148" spans="1:7" ht="15.75" x14ac:dyDescent="0.25">
      <c r="A148" s="15">
        <v>45215</v>
      </c>
      <c r="B148" s="25" t="s">
        <v>16</v>
      </c>
      <c r="C148" s="129">
        <v>1433</v>
      </c>
      <c r="D148" s="16" t="s">
        <v>164</v>
      </c>
      <c r="E148" s="16"/>
      <c r="F148" s="17">
        <v>51648</v>
      </c>
      <c r="G148" s="16" t="s">
        <v>155</v>
      </c>
    </row>
    <row r="149" spans="1:7" ht="15.75" x14ac:dyDescent="0.25">
      <c r="A149" s="15">
        <v>45215</v>
      </c>
      <c r="B149" s="16" t="s">
        <v>16</v>
      </c>
      <c r="C149" s="129">
        <v>1408</v>
      </c>
      <c r="D149" s="16" t="s">
        <v>165</v>
      </c>
      <c r="E149" s="16"/>
      <c r="F149" s="17">
        <v>119441</v>
      </c>
      <c r="G149" s="16" t="s">
        <v>155</v>
      </c>
    </row>
    <row r="150" spans="1:7" ht="15.75" x14ac:dyDescent="0.25">
      <c r="A150" s="15">
        <v>45217</v>
      </c>
      <c r="B150" s="16" t="s">
        <v>16</v>
      </c>
      <c r="C150" s="129">
        <v>1416</v>
      </c>
      <c r="D150" s="16" t="s">
        <v>165</v>
      </c>
      <c r="E150" s="16"/>
      <c r="F150" s="17">
        <v>115763.98</v>
      </c>
      <c r="G150" s="16" t="s">
        <v>155</v>
      </c>
    </row>
    <row r="151" spans="1:7" ht="15.75" x14ac:dyDescent="0.25">
      <c r="A151" s="15">
        <v>45217</v>
      </c>
      <c r="B151" s="16" t="s">
        <v>16</v>
      </c>
      <c r="C151" s="129">
        <v>1346</v>
      </c>
      <c r="D151" s="16" t="s">
        <v>159</v>
      </c>
      <c r="E151" s="16"/>
      <c r="F151" s="17">
        <v>134900</v>
      </c>
      <c r="G151" s="16" t="s">
        <v>155</v>
      </c>
    </row>
    <row r="152" spans="1:7" ht="15.75" x14ac:dyDescent="0.25">
      <c r="A152" s="15">
        <v>45217</v>
      </c>
      <c r="B152" s="16" t="s">
        <v>16</v>
      </c>
      <c r="C152" s="129">
        <v>1426</v>
      </c>
      <c r="D152" s="16" t="s">
        <v>166</v>
      </c>
      <c r="E152" s="16"/>
      <c r="F152" s="17">
        <v>525530.76</v>
      </c>
      <c r="G152" s="16" t="s">
        <v>155</v>
      </c>
    </row>
    <row r="153" spans="1:7" ht="15.75" x14ac:dyDescent="0.25">
      <c r="A153" s="15">
        <v>45219</v>
      </c>
      <c r="B153" s="16" t="s">
        <v>16</v>
      </c>
      <c r="C153" s="129">
        <v>772</v>
      </c>
      <c r="D153" s="16" t="s">
        <v>167</v>
      </c>
      <c r="E153" s="16"/>
      <c r="F153" s="17">
        <v>159330</v>
      </c>
      <c r="G153" s="16" t="s">
        <v>155</v>
      </c>
    </row>
    <row r="154" spans="1:7" ht="15.75" x14ac:dyDescent="0.25">
      <c r="A154" s="15">
        <v>45229</v>
      </c>
      <c r="B154" s="16" t="s">
        <v>16</v>
      </c>
      <c r="C154" s="129">
        <v>1381</v>
      </c>
      <c r="D154" s="16" t="s">
        <v>164</v>
      </c>
      <c r="E154" s="16"/>
      <c r="F154" s="17">
        <v>51648</v>
      </c>
      <c r="G154" s="16" t="s">
        <v>155</v>
      </c>
    </row>
    <row r="155" spans="1:7" ht="16.5" thickBot="1" x14ac:dyDescent="0.3">
      <c r="A155" s="55"/>
      <c r="B155" s="16"/>
      <c r="C155" s="56"/>
      <c r="D155" s="146" t="s">
        <v>27</v>
      </c>
      <c r="E155" s="48"/>
      <c r="F155" s="57">
        <f>SUM(F135:F154)</f>
        <v>13842704.970000001</v>
      </c>
      <c r="G155" s="58"/>
    </row>
    <row r="156" spans="1:7" ht="15.75" x14ac:dyDescent="0.25">
      <c r="A156" s="59"/>
      <c r="B156" s="60"/>
      <c r="C156" s="60"/>
      <c r="D156" s="61" t="s">
        <v>28</v>
      </c>
      <c r="E156" s="60"/>
      <c r="F156" s="60"/>
      <c r="G156" s="16"/>
    </row>
    <row r="157" spans="1:7" ht="15.75" x14ac:dyDescent="0.25">
      <c r="A157" s="62">
        <v>45201</v>
      </c>
      <c r="B157" s="63" t="s">
        <v>16</v>
      </c>
      <c r="C157" s="64">
        <v>1397</v>
      </c>
      <c r="D157" s="65" t="s">
        <v>168</v>
      </c>
      <c r="E157" s="66"/>
      <c r="F157" s="67">
        <v>70317.91</v>
      </c>
      <c r="G157" s="16" t="s">
        <v>155</v>
      </c>
    </row>
    <row r="158" spans="1:7" ht="15.75" x14ac:dyDescent="0.25">
      <c r="A158" s="68">
        <v>45208</v>
      </c>
      <c r="B158" s="63" t="s">
        <v>16</v>
      </c>
      <c r="C158" s="69">
        <v>1207</v>
      </c>
      <c r="D158" s="70" t="s">
        <v>169</v>
      </c>
      <c r="E158" s="66"/>
      <c r="F158" s="71">
        <v>17141.509999999998</v>
      </c>
      <c r="G158" s="16" t="s">
        <v>155</v>
      </c>
    </row>
    <row r="159" spans="1:7" ht="15.75" x14ac:dyDescent="0.25">
      <c r="A159" s="68">
        <v>45208</v>
      </c>
      <c r="B159" s="63" t="s">
        <v>16</v>
      </c>
      <c r="C159" s="69">
        <v>1400</v>
      </c>
      <c r="D159" s="70" t="s">
        <v>170</v>
      </c>
      <c r="E159" s="66"/>
      <c r="F159" s="71">
        <v>38437.97</v>
      </c>
      <c r="G159" s="16" t="s">
        <v>155</v>
      </c>
    </row>
    <row r="160" spans="1:7" ht="15.75" x14ac:dyDescent="0.25">
      <c r="A160" s="68">
        <v>45208</v>
      </c>
      <c r="B160" s="63" t="s">
        <v>16</v>
      </c>
      <c r="C160" s="69">
        <v>1564</v>
      </c>
      <c r="D160" s="70" t="s">
        <v>171</v>
      </c>
      <c r="E160" s="66"/>
      <c r="F160" s="71">
        <v>18282.79</v>
      </c>
      <c r="G160" s="16" t="s">
        <v>155</v>
      </c>
    </row>
    <row r="161" spans="1:95" s="124" customFormat="1" ht="15.75" x14ac:dyDescent="0.25">
      <c r="A161" s="68">
        <v>45208</v>
      </c>
      <c r="B161" s="63" t="s">
        <v>16</v>
      </c>
      <c r="C161" s="69">
        <v>1552</v>
      </c>
      <c r="D161" s="70" t="s">
        <v>168</v>
      </c>
      <c r="E161" s="66"/>
      <c r="F161" s="71">
        <v>70317.899999999994</v>
      </c>
      <c r="G161" s="16" t="s">
        <v>155</v>
      </c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  <c r="BH161" s="123"/>
      <c r="BI161" s="123"/>
      <c r="BJ161" s="123"/>
      <c r="BK161" s="123"/>
      <c r="BL161" s="123"/>
      <c r="BM161" s="123"/>
      <c r="BN161" s="123"/>
      <c r="BO161" s="123"/>
      <c r="BP161" s="123"/>
      <c r="BQ161" s="123"/>
      <c r="BR161" s="123"/>
      <c r="BS161" s="123"/>
      <c r="BT161" s="123"/>
      <c r="BU161" s="123"/>
      <c r="BV161" s="123"/>
      <c r="BW161" s="123"/>
      <c r="BX161" s="123"/>
      <c r="BY161" s="123"/>
      <c r="BZ161" s="123"/>
      <c r="CA161" s="123"/>
      <c r="CB161" s="123"/>
      <c r="CC161" s="123"/>
      <c r="CD161" s="123"/>
      <c r="CE161" s="123"/>
      <c r="CF161" s="123"/>
      <c r="CG161" s="123"/>
      <c r="CH161" s="123"/>
      <c r="CI161" s="123"/>
      <c r="CJ161" s="123"/>
      <c r="CK161" s="123"/>
      <c r="CL161" s="123"/>
      <c r="CM161" s="123"/>
      <c r="CN161" s="123"/>
      <c r="CO161" s="123"/>
      <c r="CP161" s="123"/>
      <c r="CQ161" s="123"/>
    </row>
    <row r="162" spans="1:95" s="124" customFormat="1" ht="15.75" x14ac:dyDescent="0.25">
      <c r="A162" s="68">
        <v>45208</v>
      </c>
      <c r="B162" s="63" t="s">
        <v>16</v>
      </c>
      <c r="C162" s="69">
        <v>1403</v>
      </c>
      <c r="D162" s="70" t="s">
        <v>172</v>
      </c>
      <c r="E162" s="66"/>
      <c r="F162" s="71">
        <v>85569.13</v>
      </c>
      <c r="G162" s="16" t="s">
        <v>155</v>
      </c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X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  <c r="BH162" s="123"/>
      <c r="BI162" s="123"/>
      <c r="BJ162" s="123"/>
      <c r="BK162" s="123"/>
      <c r="BL162" s="123"/>
      <c r="BM162" s="123"/>
      <c r="BN162" s="123"/>
      <c r="BO162" s="123"/>
      <c r="BP162" s="123"/>
      <c r="BQ162" s="123"/>
      <c r="BR162" s="123"/>
      <c r="BS162" s="123"/>
      <c r="BT162" s="123"/>
      <c r="BU162" s="123"/>
      <c r="BV162" s="123"/>
      <c r="BW162" s="123"/>
      <c r="BX162" s="123"/>
      <c r="BY162" s="123"/>
      <c r="BZ162" s="123"/>
      <c r="CA162" s="123"/>
      <c r="CB162" s="123"/>
      <c r="CC162" s="123"/>
      <c r="CD162" s="123"/>
      <c r="CE162" s="123"/>
      <c r="CF162" s="123"/>
      <c r="CG162" s="123"/>
      <c r="CH162" s="123"/>
      <c r="CI162" s="123"/>
      <c r="CJ162" s="123"/>
      <c r="CK162" s="123"/>
      <c r="CL162" s="123"/>
      <c r="CM162" s="123"/>
      <c r="CN162" s="123"/>
      <c r="CO162" s="123"/>
      <c r="CP162" s="123"/>
      <c r="CQ162" s="123"/>
    </row>
    <row r="163" spans="1:95" s="124" customFormat="1" ht="15.75" x14ac:dyDescent="0.25">
      <c r="A163" s="68">
        <v>45215</v>
      </c>
      <c r="B163" s="63" t="s">
        <v>16</v>
      </c>
      <c r="C163" s="69">
        <v>822</v>
      </c>
      <c r="D163" s="70" t="s">
        <v>173</v>
      </c>
      <c r="E163" s="66"/>
      <c r="F163" s="71">
        <v>600985</v>
      </c>
      <c r="G163" s="16" t="s">
        <v>155</v>
      </c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  <c r="BH163" s="123"/>
      <c r="BI163" s="123"/>
      <c r="BJ163" s="123"/>
      <c r="BK163" s="123"/>
      <c r="BL163" s="123"/>
      <c r="BM163" s="123"/>
      <c r="BN163" s="123"/>
      <c r="BO163" s="123"/>
      <c r="BP163" s="123"/>
      <c r="BQ163" s="123"/>
      <c r="BR163" s="123"/>
      <c r="BS163" s="123"/>
      <c r="BT163" s="123"/>
      <c r="BU163" s="123"/>
      <c r="BV163" s="123"/>
      <c r="BW163" s="123"/>
      <c r="BX163" s="123"/>
      <c r="BY163" s="123"/>
      <c r="BZ163" s="123"/>
      <c r="CA163" s="123"/>
      <c r="CB163" s="123"/>
      <c r="CC163" s="123"/>
      <c r="CD163" s="123"/>
      <c r="CE163" s="123"/>
      <c r="CF163" s="123"/>
      <c r="CG163" s="123"/>
      <c r="CH163" s="123"/>
      <c r="CI163" s="123"/>
      <c r="CJ163" s="123"/>
      <c r="CK163" s="123"/>
      <c r="CL163" s="123"/>
      <c r="CM163" s="123"/>
      <c r="CN163" s="123"/>
      <c r="CO163" s="123"/>
      <c r="CP163" s="123"/>
      <c r="CQ163" s="123"/>
    </row>
    <row r="164" spans="1:95" s="124" customFormat="1" ht="15.75" x14ac:dyDescent="0.25">
      <c r="A164" s="68">
        <v>45217</v>
      </c>
      <c r="B164" s="63" t="s">
        <v>16</v>
      </c>
      <c r="C164" s="69">
        <v>1060</v>
      </c>
      <c r="D164" s="70" t="s">
        <v>174</v>
      </c>
      <c r="E164" s="66"/>
      <c r="F164" s="71">
        <v>16758.47</v>
      </c>
      <c r="G164" s="16" t="s">
        <v>155</v>
      </c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  <c r="BH164" s="123"/>
      <c r="BI164" s="123"/>
      <c r="BJ164" s="123"/>
      <c r="BK164" s="123"/>
      <c r="BL164" s="123"/>
      <c r="BM164" s="123"/>
      <c r="BN164" s="123"/>
      <c r="BO164" s="123"/>
      <c r="BP164" s="123"/>
      <c r="BQ164" s="123"/>
      <c r="BR164" s="123"/>
      <c r="BS164" s="123"/>
      <c r="BT164" s="123"/>
      <c r="BU164" s="123"/>
      <c r="BV164" s="123"/>
      <c r="BW164" s="123"/>
      <c r="BX164" s="123"/>
      <c r="BY164" s="123"/>
      <c r="BZ164" s="123"/>
      <c r="CA164" s="123"/>
      <c r="CB164" s="123"/>
      <c r="CC164" s="123"/>
      <c r="CD164" s="123"/>
      <c r="CE164" s="123"/>
      <c r="CF164" s="123"/>
      <c r="CG164" s="123"/>
      <c r="CH164" s="123"/>
      <c r="CI164" s="123"/>
      <c r="CJ164" s="123"/>
      <c r="CK164" s="123"/>
      <c r="CL164" s="123"/>
      <c r="CM164" s="123"/>
      <c r="CN164" s="123"/>
      <c r="CO164" s="123"/>
      <c r="CP164" s="123"/>
      <c r="CQ164" s="123"/>
    </row>
    <row r="165" spans="1:95" s="124" customFormat="1" ht="15.75" x14ac:dyDescent="0.25">
      <c r="A165" s="68">
        <v>45218</v>
      </c>
      <c r="B165" s="63" t="s">
        <v>16</v>
      </c>
      <c r="C165" s="69">
        <v>1335</v>
      </c>
      <c r="D165" s="70" t="s">
        <v>175</v>
      </c>
      <c r="E165" s="66"/>
      <c r="F165" s="71">
        <v>614985</v>
      </c>
      <c r="G165" s="16" t="s">
        <v>155</v>
      </c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  <c r="BH165" s="123"/>
      <c r="BI165" s="123"/>
      <c r="BJ165" s="123"/>
      <c r="BK165" s="123"/>
      <c r="BL165" s="123"/>
      <c r="BM165" s="123"/>
      <c r="BN165" s="123"/>
      <c r="BO165" s="123"/>
      <c r="BP165" s="123"/>
      <c r="BQ165" s="123"/>
      <c r="BR165" s="123"/>
      <c r="BS165" s="123"/>
      <c r="BT165" s="123"/>
      <c r="BU165" s="123"/>
      <c r="BV165" s="123"/>
      <c r="BW165" s="123"/>
      <c r="BX165" s="123"/>
      <c r="BY165" s="123"/>
      <c r="BZ165" s="123"/>
      <c r="CA165" s="123"/>
      <c r="CB165" s="123"/>
      <c r="CC165" s="123"/>
      <c r="CD165" s="123"/>
      <c r="CE165" s="123"/>
      <c r="CF165" s="123"/>
      <c r="CG165" s="123"/>
      <c r="CH165" s="123"/>
      <c r="CI165" s="123"/>
      <c r="CJ165" s="123"/>
      <c r="CK165" s="123"/>
      <c r="CL165" s="123"/>
      <c r="CM165" s="123"/>
      <c r="CN165" s="123"/>
      <c r="CO165" s="123"/>
      <c r="CP165" s="123"/>
      <c r="CQ165" s="123"/>
    </row>
    <row r="166" spans="1:95" s="124" customFormat="1" ht="15.75" x14ac:dyDescent="0.25">
      <c r="A166" s="68">
        <v>45219</v>
      </c>
      <c r="B166" s="63" t="s">
        <v>16</v>
      </c>
      <c r="C166" s="69">
        <v>1561</v>
      </c>
      <c r="D166" s="70" t="s">
        <v>171</v>
      </c>
      <c r="E166" s="66"/>
      <c r="F166" s="71">
        <v>83546.009999999995</v>
      </c>
      <c r="G166" s="16" t="s">
        <v>155</v>
      </c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3"/>
      <c r="BJ166" s="123"/>
      <c r="BK166" s="123"/>
      <c r="BL166" s="123"/>
      <c r="BM166" s="123"/>
      <c r="BN166" s="123"/>
      <c r="BO166" s="123"/>
      <c r="BP166" s="123"/>
      <c r="BQ166" s="123"/>
      <c r="BR166" s="123"/>
      <c r="BS166" s="123"/>
      <c r="BT166" s="123"/>
      <c r="BU166" s="123"/>
      <c r="BV166" s="123"/>
      <c r="BW166" s="123"/>
      <c r="BX166" s="123"/>
      <c r="BY166" s="123"/>
      <c r="BZ166" s="123"/>
      <c r="CA166" s="123"/>
      <c r="CB166" s="123"/>
      <c r="CC166" s="123"/>
      <c r="CD166" s="123"/>
      <c r="CE166" s="123"/>
      <c r="CF166" s="123"/>
      <c r="CG166" s="123"/>
      <c r="CH166" s="123"/>
      <c r="CI166" s="123"/>
      <c r="CJ166" s="123"/>
      <c r="CK166" s="123"/>
      <c r="CL166" s="123"/>
      <c r="CM166" s="123"/>
      <c r="CN166" s="123"/>
      <c r="CO166" s="123"/>
      <c r="CP166" s="123"/>
      <c r="CQ166" s="123"/>
    </row>
    <row r="167" spans="1:95" s="124" customFormat="1" ht="15.75" x14ac:dyDescent="0.25">
      <c r="A167" s="68">
        <v>45229</v>
      </c>
      <c r="B167" s="63" t="s">
        <v>16</v>
      </c>
      <c r="C167" s="69">
        <v>1377</v>
      </c>
      <c r="D167" s="70" t="s">
        <v>164</v>
      </c>
      <c r="E167" s="66"/>
      <c r="F167" s="71">
        <v>176464</v>
      </c>
      <c r="G167" s="16" t="s">
        <v>155</v>
      </c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X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  <c r="BH167" s="123"/>
      <c r="BI167" s="123"/>
      <c r="BJ167" s="123"/>
      <c r="BK167" s="123"/>
      <c r="BL167" s="123"/>
      <c r="BM167" s="123"/>
      <c r="BN167" s="123"/>
      <c r="BO167" s="123"/>
      <c r="BP167" s="123"/>
      <c r="BQ167" s="123"/>
      <c r="BR167" s="123"/>
      <c r="BS167" s="123"/>
      <c r="BT167" s="123"/>
      <c r="BU167" s="123"/>
      <c r="BV167" s="123"/>
      <c r="BW167" s="123"/>
      <c r="BX167" s="123"/>
      <c r="BY167" s="123"/>
      <c r="BZ167" s="123"/>
      <c r="CA167" s="123"/>
      <c r="CB167" s="123"/>
      <c r="CC167" s="123"/>
      <c r="CD167" s="123"/>
      <c r="CE167" s="123"/>
      <c r="CF167" s="123"/>
      <c r="CG167" s="123"/>
      <c r="CH167" s="123"/>
      <c r="CI167" s="123"/>
      <c r="CJ167" s="123"/>
      <c r="CK167" s="123"/>
      <c r="CL167" s="123"/>
      <c r="CM167" s="123"/>
      <c r="CN167" s="123"/>
      <c r="CO167" s="123"/>
      <c r="CP167" s="123"/>
      <c r="CQ167" s="123"/>
    </row>
    <row r="168" spans="1:95" s="124" customFormat="1" ht="15.75" x14ac:dyDescent="0.25">
      <c r="A168" s="68">
        <v>45229</v>
      </c>
      <c r="B168" s="63" t="s">
        <v>16</v>
      </c>
      <c r="C168" s="69">
        <v>1594</v>
      </c>
      <c r="D168" s="70" t="s">
        <v>164</v>
      </c>
      <c r="E168" s="66"/>
      <c r="F168" s="71">
        <v>55952</v>
      </c>
      <c r="G168" s="16" t="s">
        <v>155</v>
      </c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  <c r="BH168" s="123"/>
      <c r="BI168" s="123"/>
      <c r="BJ168" s="123"/>
      <c r="BK168" s="123"/>
      <c r="BL168" s="123"/>
      <c r="BM168" s="123"/>
      <c r="BN168" s="123"/>
      <c r="BO168" s="123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</row>
    <row r="169" spans="1:95" s="124" customFormat="1" ht="15.75" x14ac:dyDescent="0.25">
      <c r="A169" s="68">
        <v>45229</v>
      </c>
      <c r="B169" s="63" t="s">
        <v>16</v>
      </c>
      <c r="C169" s="69">
        <v>1379</v>
      </c>
      <c r="D169" s="70" t="s">
        <v>164</v>
      </c>
      <c r="E169" s="66"/>
      <c r="F169" s="71">
        <v>180768</v>
      </c>
      <c r="G169" s="16" t="s">
        <v>155</v>
      </c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3"/>
      <c r="BJ169" s="123"/>
      <c r="BK169" s="123"/>
      <c r="BL169" s="123"/>
      <c r="BM169" s="123"/>
      <c r="BN169" s="123"/>
      <c r="BO169" s="123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</row>
    <row r="170" spans="1:95" ht="15.75" x14ac:dyDescent="0.25">
      <c r="A170" s="68"/>
      <c r="B170" s="63" t="s">
        <v>16</v>
      </c>
      <c r="C170" s="69"/>
      <c r="D170" s="72" t="s">
        <v>27</v>
      </c>
      <c r="E170" s="66"/>
      <c r="F170" s="73">
        <f>SUM(F157:F169)</f>
        <v>2029525.69</v>
      </c>
      <c r="G170" s="48"/>
    </row>
    <row r="171" spans="1:95" ht="15.75" x14ac:dyDescent="0.25">
      <c r="A171" s="74"/>
      <c r="B171" s="75"/>
      <c r="C171" s="76"/>
      <c r="D171" s="77" t="s">
        <v>29</v>
      </c>
      <c r="E171" s="78"/>
      <c r="F171" s="150"/>
      <c r="G171" s="79"/>
    </row>
    <row r="172" spans="1:95" ht="15.75" x14ac:dyDescent="0.25">
      <c r="A172" s="55">
        <v>45224</v>
      </c>
      <c r="B172" s="16" t="s">
        <v>16</v>
      </c>
      <c r="C172" s="56">
        <v>1644</v>
      </c>
      <c r="D172" s="48" t="s">
        <v>58</v>
      </c>
      <c r="E172" s="48"/>
      <c r="F172" s="121">
        <v>900234.47</v>
      </c>
      <c r="G172" s="58" t="s">
        <v>185</v>
      </c>
    </row>
    <row r="173" spans="1:95" ht="15.75" x14ac:dyDescent="0.25">
      <c r="A173" s="80"/>
      <c r="B173" s="16" t="s">
        <v>16</v>
      </c>
      <c r="C173" s="56"/>
      <c r="D173" s="72" t="s">
        <v>30</v>
      </c>
      <c r="E173" s="48"/>
      <c r="F173" s="81">
        <f>F172</f>
        <v>900234.47</v>
      </c>
      <c r="G173" s="16"/>
    </row>
    <row r="174" spans="1:95" ht="15.75" x14ac:dyDescent="0.25">
      <c r="A174" s="59"/>
      <c r="B174" s="60"/>
      <c r="C174" s="60"/>
      <c r="D174" s="61" t="s">
        <v>28</v>
      </c>
      <c r="E174" s="60"/>
      <c r="F174" s="60"/>
      <c r="G174" s="16"/>
    </row>
    <row r="175" spans="1:95" ht="15.75" x14ac:dyDescent="0.25">
      <c r="A175" s="68">
        <v>45224</v>
      </c>
      <c r="B175" s="82" t="s">
        <v>16</v>
      </c>
      <c r="C175" s="69">
        <v>1642</v>
      </c>
      <c r="D175" s="63" t="s">
        <v>176</v>
      </c>
      <c r="E175" s="66"/>
      <c r="F175" s="83">
        <v>30000</v>
      </c>
      <c r="G175" s="48" t="s">
        <v>185</v>
      </c>
    </row>
    <row r="176" spans="1:95" ht="15.75" x14ac:dyDescent="0.25">
      <c r="A176" s="68">
        <v>45224</v>
      </c>
      <c r="B176" s="82" t="s">
        <v>16</v>
      </c>
      <c r="C176" s="69">
        <v>1646</v>
      </c>
      <c r="D176" s="63" t="s">
        <v>58</v>
      </c>
      <c r="E176" s="66"/>
      <c r="F176" s="83">
        <v>9231427.3300000001</v>
      </c>
      <c r="G176" s="48" t="s">
        <v>185</v>
      </c>
    </row>
    <row r="177" spans="1:7" ht="15.75" x14ac:dyDescent="0.25">
      <c r="A177" s="68"/>
      <c r="B177" s="82" t="s">
        <v>16</v>
      </c>
      <c r="C177" s="84"/>
      <c r="D177" s="72" t="s">
        <v>30</v>
      </c>
      <c r="E177" s="66"/>
      <c r="F177" s="85">
        <f>SUM(F175:F176)</f>
        <v>9261427.3300000001</v>
      </c>
      <c r="G177" s="48"/>
    </row>
    <row r="178" spans="1:7" ht="15.75" x14ac:dyDescent="0.25">
      <c r="A178" s="68"/>
      <c r="B178" s="82"/>
      <c r="C178" s="84"/>
      <c r="D178" s="72"/>
      <c r="E178" s="86"/>
      <c r="F178" s="87"/>
      <c r="G178" s="48"/>
    </row>
    <row r="179" spans="1:7" s="4" customFormat="1" ht="15.75" x14ac:dyDescent="0.25">
      <c r="A179" s="74"/>
      <c r="B179" s="75"/>
      <c r="C179" s="76"/>
      <c r="D179" s="77" t="s">
        <v>31</v>
      </c>
      <c r="E179" s="44"/>
      <c r="F179" s="88"/>
      <c r="G179" s="89"/>
    </row>
    <row r="180" spans="1:7" ht="17.25" customHeight="1" x14ac:dyDescent="0.25">
      <c r="A180" s="68">
        <v>45230</v>
      </c>
      <c r="B180" s="68" t="s">
        <v>16</v>
      </c>
      <c r="C180" s="84" t="s">
        <v>32</v>
      </c>
      <c r="D180" s="90" t="s">
        <v>33</v>
      </c>
      <c r="E180" s="86"/>
      <c r="F180" s="151">
        <v>690616.31999999995</v>
      </c>
      <c r="G180" s="48" t="s">
        <v>177</v>
      </c>
    </row>
    <row r="181" spans="1:7" ht="17.25" customHeight="1" x14ac:dyDescent="0.25">
      <c r="A181" s="68">
        <v>45230</v>
      </c>
      <c r="B181" s="68" t="s">
        <v>16</v>
      </c>
      <c r="C181" s="84" t="s">
        <v>32</v>
      </c>
      <c r="D181" s="132" t="s">
        <v>82</v>
      </c>
      <c r="E181" s="86"/>
      <c r="F181" s="151">
        <v>69093.539999999994</v>
      </c>
      <c r="G181" s="48" t="s">
        <v>177</v>
      </c>
    </row>
    <row r="182" spans="1:7" ht="15.75" x14ac:dyDescent="0.25">
      <c r="A182" s="68"/>
      <c r="B182" s="82"/>
      <c r="C182" s="84"/>
      <c r="D182" s="72" t="s">
        <v>34</v>
      </c>
      <c r="E182" s="86"/>
      <c r="F182" s="87">
        <f>F180+F181</f>
        <v>759709.86</v>
      </c>
      <c r="G182" s="48"/>
    </row>
    <row r="183" spans="1:7" s="95" customFormat="1" ht="15.75" x14ac:dyDescent="0.25">
      <c r="A183" s="91"/>
      <c r="B183" s="75"/>
      <c r="C183" s="92"/>
      <c r="D183" s="77" t="s">
        <v>35</v>
      </c>
      <c r="E183" s="93"/>
      <c r="F183" s="88"/>
      <c r="G183" s="94"/>
    </row>
    <row r="184" spans="1:7" s="99" customFormat="1" ht="18" customHeight="1" x14ac:dyDescent="0.25">
      <c r="A184" s="96">
        <v>45230</v>
      </c>
      <c r="B184" s="97" t="s">
        <v>16</v>
      </c>
      <c r="C184" s="98" t="s">
        <v>32</v>
      </c>
      <c r="D184" s="90" t="s">
        <v>33</v>
      </c>
      <c r="E184" s="152"/>
      <c r="F184" s="151">
        <v>43431.12</v>
      </c>
      <c r="G184" s="89" t="s">
        <v>177</v>
      </c>
    </row>
    <row r="185" spans="1:7" s="99" customFormat="1" ht="18" customHeight="1" x14ac:dyDescent="0.25">
      <c r="A185" s="96">
        <v>45230</v>
      </c>
      <c r="B185" s="97" t="s">
        <v>16</v>
      </c>
      <c r="C185" s="98" t="s">
        <v>32</v>
      </c>
      <c r="D185" s="90" t="s">
        <v>82</v>
      </c>
      <c r="E185" s="152"/>
      <c r="F185" s="151">
        <v>20736</v>
      </c>
      <c r="G185" s="89" t="s">
        <v>177</v>
      </c>
    </row>
    <row r="186" spans="1:7" s="104" customFormat="1" ht="15.75" x14ac:dyDescent="0.25">
      <c r="A186" s="100"/>
      <c r="B186" s="97"/>
      <c r="C186" s="101"/>
      <c r="D186" s="102" t="s">
        <v>36</v>
      </c>
      <c r="E186" s="103"/>
      <c r="F186" s="87">
        <f>SUM(F184:F185)</f>
        <v>64167.12</v>
      </c>
      <c r="G186" s="94"/>
    </row>
    <row r="187" spans="1:7" ht="16.5" thickBot="1" x14ac:dyDescent="0.3">
      <c r="A187" s="74"/>
      <c r="B187" s="75"/>
      <c r="C187" s="76"/>
      <c r="D187" s="105" t="s">
        <v>37</v>
      </c>
      <c r="E187" s="44"/>
      <c r="F187" s="106"/>
      <c r="G187" s="79"/>
    </row>
    <row r="188" spans="1:7" ht="15" customHeight="1" thickBot="1" x14ac:dyDescent="0.3">
      <c r="A188" s="62">
        <v>45209</v>
      </c>
      <c r="B188" s="153" t="s">
        <v>16</v>
      </c>
      <c r="C188" s="133"/>
      <c r="D188" s="63" t="s">
        <v>73</v>
      </c>
      <c r="E188" s="66"/>
      <c r="F188" s="83">
        <v>232966.01</v>
      </c>
      <c r="G188" s="154" t="s">
        <v>178</v>
      </c>
    </row>
    <row r="189" spans="1:7" ht="15" customHeight="1" thickBot="1" x14ac:dyDescent="0.3">
      <c r="A189" s="62">
        <v>45212</v>
      </c>
      <c r="B189" s="153" t="s">
        <v>16</v>
      </c>
      <c r="C189" s="133"/>
      <c r="D189" s="63" t="s">
        <v>73</v>
      </c>
      <c r="E189" s="66"/>
      <c r="F189" s="83">
        <v>114000</v>
      </c>
      <c r="G189" s="16" t="s">
        <v>179</v>
      </c>
    </row>
    <row r="190" spans="1:7" ht="15" customHeight="1" x14ac:dyDescent="0.25">
      <c r="A190" s="62">
        <v>45226</v>
      </c>
      <c r="B190" s="153" t="s">
        <v>16</v>
      </c>
      <c r="C190" s="133"/>
      <c r="D190" s="63" t="s">
        <v>180</v>
      </c>
      <c r="E190" s="66"/>
      <c r="F190" s="83">
        <v>196889</v>
      </c>
      <c r="G190" s="16" t="s">
        <v>181</v>
      </c>
    </row>
    <row r="191" spans="1:7" ht="15" customHeight="1" x14ac:dyDescent="0.25">
      <c r="A191" s="62"/>
      <c r="B191" s="155"/>
      <c r="C191" s="133"/>
      <c r="D191" s="63" t="s">
        <v>182</v>
      </c>
      <c r="E191" s="66"/>
      <c r="F191" s="85">
        <f>SUM(F188:F190)</f>
        <v>543855.01</v>
      </c>
      <c r="G191" s="16"/>
    </row>
    <row r="192" spans="1:7" ht="16.5" thickBot="1" x14ac:dyDescent="0.3">
      <c r="A192" s="156"/>
      <c r="B192" s="145"/>
      <c r="C192" s="145"/>
      <c r="D192" s="146" t="s">
        <v>38</v>
      </c>
      <c r="E192" s="157">
        <f>E39+E44</f>
        <v>25992047.990000002</v>
      </c>
      <c r="F192" s="157">
        <f>F47+F85+F133+F155+F170+F173+F177+F182+F186+F191</f>
        <v>29466442.420000002</v>
      </c>
      <c r="G192" s="42"/>
    </row>
    <row r="193" spans="1:7" s="4" customFormat="1" ht="14.25" customHeight="1" x14ac:dyDescent="0.25">
      <c r="A193" s="167"/>
      <c r="B193" s="167"/>
      <c r="C193" s="167"/>
      <c r="D193" s="168"/>
      <c r="E193" s="168"/>
      <c r="F193" s="168"/>
      <c r="G193" s="3"/>
    </row>
    <row r="194" spans="1:7" s="4" customFormat="1" ht="14.25" customHeight="1" x14ac:dyDescent="0.25">
      <c r="A194" s="135"/>
      <c r="B194" s="135"/>
      <c r="C194" s="135"/>
      <c r="D194" s="136"/>
      <c r="E194" s="136"/>
      <c r="F194" s="136"/>
      <c r="G194" s="3"/>
    </row>
    <row r="195" spans="1:7" s="108" customFormat="1" ht="14.25" customHeight="1" x14ac:dyDescent="0.25">
      <c r="A195" s="134"/>
      <c r="B195" s="134"/>
      <c r="C195" s="134"/>
      <c r="D195" s="134"/>
      <c r="E195" s="134"/>
      <c r="F195" s="134"/>
      <c r="G195" s="107"/>
    </row>
    <row r="196" spans="1:7" s="108" customFormat="1" ht="14.25" customHeight="1" x14ac:dyDescent="0.25">
      <c r="A196" s="160" t="s">
        <v>39</v>
      </c>
      <c r="B196" s="160"/>
      <c r="C196" s="160"/>
      <c r="D196" s="160"/>
      <c r="E196" s="160"/>
      <c r="F196" s="160"/>
      <c r="G196" s="107"/>
    </row>
    <row r="197" spans="1:7" s="108" customFormat="1" ht="14.25" customHeight="1" x14ac:dyDescent="0.25">
      <c r="A197" s="160" t="s">
        <v>40</v>
      </c>
      <c r="B197" s="160"/>
      <c r="C197" s="160"/>
      <c r="D197" s="160"/>
      <c r="E197" s="160"/>
      <c r="F197" s="160"/>
      <c r="G197" s="107"/>
    </row>
    <row r="198" spans="1:7" s="108" customFormat="1" ht="14.25" customHeight="1" x14ac:dyDescent="0.25">
      <c r="A198" s="159" t="s">
        <v>41</v>
      </c>
      <c r="B198" s="159"/>
      <c r="C198" s="159"/>
      <c r="D198" s="159"/>
      <c r="E198" s="159"/>
      <c r="F198" s="159"/>
      <c r="G198" s="107"/>
    </row>
    <row r="199" spans="1:7" s="108" customFormat="1" ht="14.25" customHeight="1" x14ac:dyDescent="0.25">
      <c r="A199" s="159" t="s">
        <v>42</v>
      </c>
      <c r="B199" s="159"/>
      <c r="C199" s="159"/>
      <c r="D199" s="159"/>
      <c r="E199" s="159"/>
      <c r="F199" s="159"/>
      <c r="G199" s="107"/>
    </row>
    <row r="200" spans="1:7" s="108" customFormat="1" ht="14.25" customHeight="1" x14ac:dyDescent="0.25">
      <c r="A200" s="159"/>
      <c r="B200" s="159"/>
      <c r="C200" s="159"/>
      <c r="D200" s="159"/>
      <c r="E200" s="159"/>
      <c r="F200" s="159"/>
      <c r="G200" s="107"/>
    </row>
    <row r="201" spans="1:7" s="108" customFormat="1" ht="14.25" customHeight="1" x14ac:dyDescent="0.25">
      <c r="A201" s="159"/>
      <c r="B201" s="159"/>
      <c r="C201" s="159"/>
      <c r="D201" s="159"/>
      <c r="E201" s="159"/>
      <c r="F201" s="159"/>
      <c r="G201" s="107"/>
    </row>
    <row r="202" spans="1:7" s="108" customFormat="1" ht="14.25" customHeight="1" x14ac:dyDescent="0.25">
      <c r="A202" s="134"/>
      <c r="B202" s="134"/>
      <c r="C202" s="134"/>
      <c r="D202" s="134"/>
      <c r="E202" s="134"/>
      <c r="F202" s="134"/>
      <c r="G202" s="107"/>
    </row>
    <row r="203" spans="1:7" s="108" customFormat="1" ht="14.25" customHeight="1" x14ac:dyDescent="0.25">
      <c r="A203" s="159"/>
      <c r="B203" s="159"/>
      <c r="C203" s="159"/>
      <c r="D203" s="159"/>
      <c r="E203" s="159"/>
      <c r="F203" s="159"/>
      <c r="G203" s="107"/>
    </row>
    <row r="204" spans="1:7" s="108" customFormat="1" ht="14.25" customHeight="1" x14ac:dyDescent="0.25">
      <c r="A204" s="159"/>
      <c r="B204" s="159"/>
      <c r="C204" s="159"/>
      <c r="D204" s="159"/>
      <c r="E204" s="159"/>
      <c r="F204" s="159"/>
      <c r="G204" s="109"/>
    </row>
    <row r="205" spans="1:7" s="108" customFormat="1" ht="14.25" customHeight="1" x14ac:dyDescent="0.25">
      <c r="A205" s="134"/>
      <c r="B205" s="134"/>
      <c r="C205" s="134"/>
      <c r="D205" s="134"/>
      <c r="E205" s="134"/>
      <c r="F205" s="134"/>
      <c r="G205" s="109"/>
    </row>
    <row r="206" spans="1:7" s="108" customFormat="1" ht="14.25" customHeight="1" x14ac:dyDescent="0.25">
      <c r="A206" s="160" t="s">
        <v>43</v>
      </c>
      <c r="B206" s="160"/>
      <c r="C206" s="160"/>
      <c r="D206" s="160" t="s">
        <v>44</v>
      </c>
      <c r="E206" s="160"/>
      <c r="F206" s="160"/>
      <c r="G206" s="109"/>
    </row>
    <row r="207" spans="1:7" s="108" customFormat="1" ht="14.25" customHeight="1" x14ac:dyDescent="0.25">
      <c r="A207" s="160" t="s">
        <v>45</v>
      </c>
      <c r="B207" s="160"/>
      <c r="C207" s="160"/>
      <c r="D207" s="160" t="s">
        <v>46</v>
      </c>
      <c r="E207" s="160"/>
      <c r="F207" s="160"/>
      <c r="G207" s="109"/>
    </row>
    <row r="208" spans="1:7" s="108" customFormat="1" ht="14.25" customHeight="1" x14ac:dyDescent="0.25">
      <c r="A208" s="159" t="s">
        <v>47</v>
      </c>
      <c r="B208" s="159"/>
      <c r="C208" s="159"/>
      <c r="D208" s="159" t="s">
        <v>48</v>
      </c>
      <c r="E208" s="159"/>
      <c r="F208" s="159"/>
      <c r="G208" s="110"/>
    </row>
    <row r="209" spans="1:11" s="108" customFormat="1" ht="14.25" customHeight="1" x14ac:dyDescent="0.25">
      <c r="A209" s="134"/>
      <c r="B209" s="134"/>
      <c r="C209" s="134"/>
      <c r="D209" s="134"/>
      <c r="E209" s="134"/>
      <c r="F209" s="134"/>
      <c r="G209" s="110"/>
    </row>
    <row r="210" spans="1:11" s="108" customFormat="1" ht="14.25" customHeight="1" x14ac:dyDescent="0.25">
      <c r="A210" s="134"/>
      <c r="B210" s="134"/>
      <c r="C210" s="134"/>
      <c r="D210" s="134"/>
      <c r="E210" s="134"/>
      <c r="F210" s="134"/>
      <c r="G210" s="110"/>
    </row>
    <row r="211" spans="1:11" s="108" customFormat="1" ht="14.25" customHeight="1" x14ac:dyDescent="0.25">
      <c r="A211" s="134"/>
      <c r="B211" s="134"/>
      <c r="C211" s="134"/>
      <c r="D211" s="134"/>
      <c r="E211" s="134"/>
      <c r="F211" s="134"/>
      <c r="G211" s="110"/>
    </row>
    <row r="212" spans="1:11" s="108" customFormat="1" ht="14.25" customHeight="1" x14ac:dyDescent="0.25">
      <c r="A212" s="134"/>
      <c r="B212" s="134"/>
      <c r="C212" s="134"/>
      <c r="D212" s="134"/>
      <c r="E212" s="134"/>
      <c r="F212" s="134"/>
      <c r="G212" s="109"/>
    </row>
    <row r="213" spans="1:11" s="108" customFormat="1" ht="14.25" customHeight="1" x14ac:dyDescent="0.25">
      <c r="A213" s="134"/>
      <c r="B213" s="134"/>
      <c r="C213" s="134"/>
      <c r="D213" s="134"/>
      <c r="E213" s="134"/>
      <c r="F213" s="134"/>
      <c r="G213" s="109"/>
    </row>
    <row r="214" spans="1:11" s="111" customFormat="1" ht="15.75" x14ac:dyDescent="0.25">
      <c r="A214" s="160" t="s">
        <v>49</v>
      </c>
      <c r="B214" s="160"/>
      <c r="C214" s="160"/>
      <c r="D214" s="160"/>
      <c r="E214" s="160"/>
      <c r="F214" s="160"/>
      <c r="G214" s="109"/>
    </row>
    <row r="215" spans="1:11" s="122" customFormat="1" ht="14.25" customHeight="1" x14ac:dyDescent="0.25">
      <c r="A215" s="160" t="s">
        <v>50</v>
      </c>
      <c r="B215" s="160"/>
      <c r="C215" s="160"/>
      <c r="D215" s="160"/>
      <c r="E215" s="160"/>
      <c r="F215" s="160"/>
      <c r="G215" s="109"/>
    </row>
    <row r="216" spans="1:11" s="108" customFormat="1" ht="14.25" customHeight="1" x14ac:dyDescent="0.25">
      <c r="A216" s="159" t="s">
        <v>51</v>
      </c>
      <c r="B216" s="159"/>
      <c r="C216" s="159"/>
      <c r="D216" s="159"/>
      <c r="E216" s="159"/>
      <c r="F216" s="159"/>
      <c r="G216" s="109"/>
    </row>
    <row r="217" spans="1:11" s="108" customFormat="1" ht="14.25" customHeight="1" x14ac:dyDescent="0.25">
      <c r="A217" s="134"/>
      <c r="B217" s="134"/>
      <c r="C217" s="134"/>
      <c r="D217" s="134"/>
      <c r="E217" s="134"/>
      <c r="F217" s="134"/>
      <c r="G217" s="109"/>
    </row>
    <row r="218" spans="1:11" s="108" customFormat="1" ht="14.25" customHeight="1" x14ac:dyDescent="0.25">
      <c r="A218" s="134"/>
      <c r="B218" s="134"/>
      <c r="C218" s="134"/>
      <c r="D218" s="134"/>
      <c r="E218" s="134"/>
      <c r="F218" s="134"/>
      <c r="G218" s="109"/>
    </row>
    <row r="219" spans="1:11" s="108" customFormat="1" ht="14.25" customHeight="1" x14ac:dyDescent="0.25">
      <c r="A219" s="134"/>
      <c r="B219" s="134"/>
      <c r="C219" s="134"/>
      <c r="D219" s="134"/>
      <c r="E219" s="134"/>
      <c r="F219" s="134"/>
      <c r="G219" s="112"/>
    </row>
    <row r="220" spans="1:11" s="111" customFormat="1" ht="15" customHeight="1" x14ac:dyDescent="0.25">
      <c r="A220" s="113"/>
      <c r="B220" s="113"/>
      <c r="C220" s="113"/>
      <c r="D220" s="113"/>
      <c r="E220" s="113"/>
      <c r="F220" s="113"/>
      <c r="G220" s="114"/>
    </row>
    <row r="221" spans="1:11" s="111" customFormat="1" ht="15" customHeight="1" x14ac:dyDescent="0.25">
      <c r="A221" s="113"/>
      <c r="B221" s="113"/>
      <c r="C221" s="113"/>
      <c r="D221" s="113"/>
      <c r="E221" s="113"/>
      <c r="F221" s="113"/>
      <c r="G221" s="114"/>
    </row>
    <row r="222" spans="1:11" s="111" customFormat="1" x14ac:dyDescent="0.25">
      <c r="G222" s="114"/>
    </row>
    <row r="223" spans="1:11" s="116" customFormat="1" ht="19.5" customHeight="1" x14ac:dyDescent="0.25">
      <c r="A223" s="111"/>
      <c r="B223" s="111"/>
      <c r="C223" s="111"/>
      <c r="D223" s="111"/>
      <c r="E223" s="111"/>
      <c r="F223" s="111"/>
      <c r="G223" s="114"/>
      <c r="H223" s="115"/>
      <c r="I223" s="115"/>
      <c r="J223" s="115"/>
      <c r="K223" s="115"/>
    </row>
    <row r="224" spans="1:11" s="10" customFormat="1" ht="19.5" customHeight="1" x14ac:dyDescent="0.25">
      <c r="A224"/>
      <c r="B224"/>
      <c r="C224"/>
      <c r="D224"/>
      <c r="E224"/>
      <c r="F224"/>
      <c r="G224" s="117"/>
      <c r="H224" s="118"/>
      <c r="I224" s="118"/>
      <c r="J224" s="118"/>
      <c r="K224" s="119"/>
    </row>
    <row r="225" spans="1:11" s="10" customFormat="1" ht="19.5" customHeight="1" x14ac:dyDescent="0.25">
      <c r="A225"/>
      <c r="B225"/>
      <c r="C225"/>
      <c r="D225"/>
      <c r="E225"/>
      <c r="F225"/>
      <c r="G225" s="117"/>
      <c r="H225" s="118"/>
      <c r="I225" s="118"/>
      <c r="J225" s="118"/>
      <c r="K225" s="119"/>
    </row>
    <row r="226" spans="1:11" s="10" customFormat="1" ht="19.5" customHeight="1" x14ac:dyDescent="0.25">
      <c r="A226"/>
      <c r="B226"/>
      <c r="C226"/>
      <c r="D226"/>
      <c r="E226"/>
      <c r="F226"/>
      <c r="G226" s="117"/>
      <c r="H226" s="118"/>
      <c r="I226" s="118"/>
      <c r="J226" s="118"/>
      <c r="K226" s="119"/>
    </row>
    <row r="227" spans="1:11" s="10" customFormat="1" ht="19.5" customHeight="1" x14ac:dyDescent="0.25">
      <c r="A227"/>
      <c r="B227"/>
      <c r="C227"/>
      <c r="D227"/>
      <c r="E227"/>
      <c r="F227"/>
      <c r="G227"/>
      <c r="H227" s="118"/>
      <c r="I227" s="118"/>
      <c r="J227" s="118"/>
      <c r="K227" s="119"/>
    </row>
    <row r="228" spans="1:11" s="10" customFormat="1" ht="19.5" customHeight="1" x14ac:dyDescent="0.25">
      <c r="A228"/>
      <c r="B228"/>
      <c r="C228"/>
      <c r="D228"/>
      <c r="E228"/>
      <c r="F228"/>
      <c r="G228"/>
      <c r="H228" s="120"/>
      <c r="I228" s="120"/>
      <c r="J228" s="120"/>
      <c r="K228" s="120"/>
    </row>
    <row r="229" spans="1:11" s="10" customFormat="1" ht="14.25" customHeight="1" x14ac:dyDescent="0.25">
      <c r="A229"/>
      <c r="B229"/>
      <c r="C229"/>
      <c r="D229"/>
      <c r="E229"/>
      <c r="F229"/>
      <c r="G229"/>
    </row>
    <row r="230" spans="1:11" s="10" customFormat="1" ht="14.25" customHeight="1" x14ac:dyDescent="0.25">
      <c r="A230"/>
      <c r="B230"/>
      <c r="C230"/>
      <c r="D230"/>
      <c r="E230"/>
      <c r="F230"/>
      <c r="G230"/>
    </row>
    <row r="231" spans="1:11" s="10" customFormat="1" ht="14.25" customHeight="1" x14ac:dyDescent="0.25">
      <c r="A231"/>
      <c r="B231"/>
      <c r="C231"/>
      <c r="D231"/>
      <c r="E231"/>
      <c r="F231"/>
      <c r="G231"/>
    </row>
    <row r="232" spans="1:11" s="10" customFormat="1" ht="14.25" customHeight="1" x14ac:dyDescent="0.25">
      <c r="A232"/>
      <c r="B232"/>
      <c r="C232"/>
      <c r="D232"/>
      <c r="E232"/>
      <c r="F232"/>
      <c r="G232"/>
    </row>
    <row r="233" spans="1:11" s="10" customFormat="1" ht="14.25" customHeight="1" x14ac:dyDescent="0.25">
      <c r="A233"/>
      <c r="B233"/>
      <c r="C233"/>
      <c r="D233"/>
      <c r="E233"/>
      <c r="F233"/>
      <c r="G233"/>
    </row>
    <row r="234" spans="1:11" s="10" customFormat="1" ht="14.25" customHeight="1" x14ac:dyDescent="0.25">
      <c r="A234"/>
      <c r="B234"/>
      <c r="C234"/>
      <c r="D234"/>
      <c r="E234"/>
      <c r="F234"/>
      <c r="G234"/>
    </row>
    <row r="235" spans="1:11" s="10" customFormat="1" ht="14.25" customHeight="1" x14ac:dyDescent="0.25">
      <c r="A235"/>
      <c r="B235"/>
      <c r="C235"/>
      <c r="D235"/>
      <c r="E235"/>
      <c r="F235"/>
      <c r="G235"/>
    </row>
    <row r="236" spans="1:11" s="10" customFormat="1" ht="14.25" customHeight="1" x14ac:dyDescent="0.25">
      <c r="A236"/>
      <c r="B236"/>
      <c r="C236"/>
      <c r="D236"/>
      <c r="E236"/>
      <c r="F236"/>
      <c r="G236"/>
    </row>
    <row r="237" spans="1:11" s="10" customFormat="1" ht="19.5" customHeight="1" x14ac:dyDescent="0.25">
      <c r="A237"/>
      <c r="B237"/>
      <c r="C237"/>
      <c r="D237"/>
      <c r="E237"/>
      <c r="F237"/>
      <c r="G237"/>
      <c r="H237" s="120"/>
      <c r="I237" s="120"/>
      <c r="J237" s="120"/>
      <c r="K237" s="120"/>
    </row>
    <row r="238" spans="1:11" s="10" customFormat="1" ht="19.5" customHeight="1" x14ac:dyDescent="0.25">
      <c r="A238"/>
      <c r="B238"/>
      <c r="C238"/>
      <c r="D238"/>
      <c r="E238"/>
      <c r="F238"/>
      <c r="G238"/>
      <c r="H238" s="118"/>
      <c r="I238" s="118"/>
      <c r="J238" s="118"/>
      <c r="K238" s="119"/>
    </row>
    <row r="239" spans="1:11" s="10" customFormat="1" ht="14.25" customHeight="1" x14ac:dyDescent="0.25">
      <c r="A239"/>
      <c r="B239"/>
      <c r="C239"/>
      <c r="D239"/>
      <c r="E239"/>
      <c r="F239"/>
      <c r="G239"/>
    </row>
  </sheetData>
  <mergeCells count="23">
    <mergeCell ref="A200:F200"/>
    <mergeCell ref="A204:F204"/>
    <mergeCell ref="A4:F4"/>
    <mergeCell ref="A5:F5"/>
    <mergeCell ref="A7:F7"/>
    <mergeCell ref="A199:F199"/>
    <mergeCell ref="A198:F198"/>
    <mergeCell ref="A40:F40"/>
    <mergeCell ref="A193:C193"/>
    <mergeCell ref="D193:F193"/>
    <mergeCell ref="A196:F196"/>
    <mergeCell ref="A197:F197"/>
    <mergeCell ref="A206:C206"/>
    <mergeCell ref="D206:F206"/>
    <mergeCell ref="A207:C207"/>
    <mergeCell ref="D207:F207"/>
    <mergeCell ref="A201:F201"/>
    <mergeCell ref="A203:F203"/>
    <mergeCell ref="A216:F216"/>
    <mergeCell ref="A214:F214"/>
    <mergeCell ref="A215:F215"/>
    <mergeCell ref="A208:C208"/>
    <mergeCell ref="D208:F208"/>
  </mergeCells>
  <dataValidations count="2">
    <dataValidation type="list" allowBlank="1" showInputMessage="1" promptTitle="ELEGIR TIPO DE INGRESO O EGRESO" sqref="B179:B181 B183:B186">
      <formula1>$H$7:$H$8</formula1>
    </dataValidation>
    <dataValidation type="list" allowBlank="1" showInputMessage="1" promptTitle="ELEGIR TIPO DE INGRESO O EGRESO" sqref="B134 B175:B178 B182 B157:B171 B187:B191">
      <formula1>$H$6:$H$7</formula1>
    </dataValidation>
  </dataValidations>
  <pageMargins left="0.23622047244094491" right="0.23622047244094491" top="0.19685039370078741" bottom="0.7480314960629921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2023-11-19T17:13:03Z</cp:lastPrinted>
  <dcterms:created xsi:type="dcterms:W3CDTF">2023-06-06T13:43:40Z</dcterms:created>
  <dcterms:modified xsi:type="dcterms:W3CDTF">2023-11-19T17:13:11Z</dcterms:modified>
</cp:coreProperties>
</file>