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GORMACIONES PORTAL 2023\DICIEMBRE\"/>
    </mc:Choice>
  </mc:AlternateContent>
  <bookViews>
    <workbookView xWindow="0" yWindow="0" windowWidth="19200" windowHeight="11490"/>
  </bookViews>
  <sheets>
    <sheet name="Hoja2" sheetId="3" r:id="rId1"/>
  </sheets>
  <definedNames>
    <definedName name="_xlnm.Print_Area" localSheetId="0">Hoja2!$A$1:$F$326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8" i="3" l="1"/>
  <c r="F303" i="3"/>
  <c r="F299" i="3"/>
  <c r="F296" i="3"/>
  <c r="F289" i="3"/>
  <c r="F284" i="3"/>
  <c r="F254" i="3"/>
  <c r="F236" i="3"/>
  <c r="F124" i="3"/>
  <c r="F47" i="3"/>
  <c r="F309" i="3" s="1"/>
  <c r="E44" i="3"/>
  <c r="E39" i="3"/>
  <c r="E309" i="3" s="1"/>
</calcChain>
</file>

<file path=xl/sharedStrings.xml><?xml version="1.0" encoding="utf-8"?>
<sst xmlns="http://schemas.openxmlformats.org/spreadsheetml/2006/main" count="890" uniqueCount="270">
  <si>
    <t>Cód. Doc.:   FO-DF-025</t>
  </si>
  <si>
    <t>Versión:  00</t>
  </si>
  <si>
    <t>Responsable:  Direccion Adm. y Financ.</t>
  </si>
  <si>
    <t>RELACIÓN DE INGRESOS Y EGRESOS</t>
  </si>
  <si>
    <t>FECHA</t>
  </si>
  <si>
    <t xml:space="preserve">TIPO </t>
  </si>
  <si>
    <t>NÚMERO</t>
  </si>
  <si>
    <t xml:space="preserve">DESCRIPCIÓN </t>
  </si>
  <si>
    <t>INGRESOS</t>
  </si>
  <si>
    <t>EGRESOS</t>
  </si>
  <si>
    <t>CONCEPTO DEL PAGO</t>
  </si>
  <si>
    <t>INGRESOS POR RECAUDOS-210-1052495</t>
  </si>
  <si>
    <t>DEPÓSITO</t>
  </si>
  <si>
    <t>RECAUDO DIARIO</t>
  </si>
  <si>
    <t>TOTAL  INGRESOS POR  RECAUDOS DEL MES</t>
  </si>
  <si>
    <t>TRANSFERENCIA</t>
  </si>
  <si>
    <t>TOTAL TRANSFERENCIAS GUBERNAMENTALES</t>
  </si>
  <si>
    <t>EGRESOS  MEDIANTE TRANSFERENCIA AL EXTERIOR 210-1031650</t>
  </si>
  <si>
    <t>TOTAL TRANSFERENCIA AL EXTERIOR</t>
  </si>
  <si>
    <t>EGRESOS MEDIANTE CHEQUES FONDO GENERALES 210-1031650</t>
  </si>
  <si>
    <t>CHEQUE</t>
  </si>
  <si>
    <t>VALENTIN ROSARIO</t>
  </si>
  <si>
    <t>TOTAL CHEQUES EMITIDOS FONDOS GENERAL</t>
  </si>
  <si>
    <t>EGRESOS TRANSFERENCIAS LOCALES 210-1031650</t>
  </si>
  <si>
    <t>TOTAL DE EGRESOS MEDIANTE TRANSFERENCIAS LOCALES</t>
  </si>
  <si>
    <t>TESORERIA</t>
  </si>
  <si>
    <t>5% POR ADQUISICION DE BIENES</t>
  </si>
  <si>
    <t>OTROS EGRESOS MEDIANTE TRANSFERENCIA FONDO GENERAL 210-1031650</t>
  </si>
  <si>
    <t>TOTAL GENERAL</t>
  </si>
  <si>
    <t xml:space="preserve">                                                                                                                                                                                 </t>
  </si>
  <si>
    <t xml:space="preserve">    Preparado por_______________________________                                                                           Verificado por_____________________________________                                                                            </t>
  </si>
  <si>
    <t xml:space="preserve">  Lic. Indhira Martinez / Aux. contable                                                                                                         Lic. Lady Ubiera/ Enc. Contabilidad</t>
  </si>
  <si>
    <t xml:space="preserve">  Fecha___/____/_____                                                                                                                                       Fecha____/_____/_____</t>
  </si>
  <si>
    <t>Revisado por:____________________</t>
  </si>
  <si>
    <t xml:space="preserve">                                                                                                 Validado Por: ____________________________</t>
  </si>
  <si>
    <t>Lic. Alba Morillo / Revision y Control</t>
  </si>
  <si>
    <t xml:space="preserve">                                                                                                  Lic. Dominga Güilamo / Directora Adm. y Financiera</t>
  </si>
  <si>
    <t>Fecha ____/____/________</t>
  </si>
  <si>
    <t xml:space="preserve">                                                                                                 Fecha ___/___/_______</t>
  </si>
  <si>
    <t>ANGEL PAVELL GARCIA</t>
  </si>
  <si>
    <t>ELICIEN DELICIEN LUIS</t>
  </si>
  <si>
    <t>NULO</t>
  </si>
  <si>
    <t>DANICIO PEÑA</t>
  </si>
  <si>
    <t>JAIME DAVID SEVERINO</t>
  </si>
  <si>
    <t>JOSE MANUEL SMITH</t>
  </si>
  <si>
    <t>NOMINA PERSONAL FIJO</t>
  </si>
  <si>
    <t>TOMAS MARTINEZ CONSTANZO</t>
  </si>
  <si>
    <t>CIPRIAN MANZUETA SANCHEZ</t>
  </si>
  <si>
    <t>GUILLERMO ESTEBAN</t>
  </si>
  <si>
    <t>DIETA Y VIATICO</t>
  </si>
  <si>
    <t>WANDY BATISTA</t>
  </si>
  <si>
    <t>IVELISSE MERCEDES</t>
  </si>
  <si>
    <t>CHICHI FLORENTINO</t>
  </si>
  <si>
    <t>BENITO YEDIS</t>
  </si>
  <si>
    <t>DOMINGA GUILAMO</t>
  </si>
  <si>
    <t>EMPRESA DISTRIBUIDORA DE ELECTRICIDAD</t>
  </si>
  <si>
    <t>WARREN ANDRES ALCANTARA</t>
  </si>
  <si>
    <t>AGUA EL EDEN SRL</t>
  </si>
  <si>
    <t xml:space="preserve">18% ITBIS RETENIDO </t>
  </si>
  <si>
    <t>RUDDY ALBERTO POLANCO</t>
  </si>
  <si>
    <t>VICTOR YANEURI LEONARDO</t>
  </si>
  <si>
    <t>JHONATAN RAMOS SANTANA</t>
  </si>
  <si>
    <t>JACQUELINE FERNANDEZ</t>
  </si>
  <si>
    <t>MANUEL VALENTIN CEDEÑO</t>
  </si>
  <si>
    <t>JUANA ESTHER POLONIA</t>
  </si>
  <si>
    <t>JUAN CARLOS LOPEZ</t>
  </si>
  <si>
    <t>SUMATEP, SRL</t>
  </si>
  <si>
    <t>ALTICE DOMINICANA, SA</t>
  </si>
  <si>
    <t>INGRESOS POR APORTES CORRIENTES (NOMINA )</t>
  </si>
  <si>
    <t>INGRESOS POR APORTES CORRIENTES (ELECTRICIDAD )</t>
  </si>
  <si>
    <t>AYUDA SOCIAL</t>
  </si>
  <si>
    <t>ALFONSO MOTA</t>
  </si>
  <si>
    <t>PAGO PROVEEDOR</t>
  </si>
  <si>
    <t>YULY CEDEÑO</t>
  </si>
  <si>
    <t>PATRICIA HACHE</t>
  </si>
  <si>
    <t>PROVEEDOR</t>
  </si>
  <si>
    <t>JUAN FRANCISCO MELO</t>
  </si>
  <si>
    <t>JOSEPH PILIER</t>
  </si>
  <si>
    <t>MAPFRE BHD COMPAÑÍA DE SEGURO</t>
  </si>
  <si>
    <t>MAYOR &amp; CO. SRL</t>
  </si>
  <si>
    <t>PAGO A PROVEEDOR</t>
  </si>
  <si>
    <t>KEMEL OMAR NEMER</t>
  </si>
  <si>
    <t>DISTRIBUIDORA TREMOLS, SRL</t>
  </si>
  <si>
    <t>NOMINA PERSONAL DE VIGILANCIA</t>
  </si>
  <si>
    <t>TRABAJO EXTRAORDINARIO</t>
  </si>
  <si>
    <t>TOTAL OTROS EGRESOS</t>
  </si>
  <si>
    <t>Del 01 al 31 de DICIEMBRE 2023</t>
  </si>
  <si>
    <t>INGRESOS POR EL SIGEF</t>
  </si>
  <si>
    <t>APORTES RECIBIDOS MES DE DICIEMBRE 2023</t>
  </si>
  <si>
    <t xml:space="preserve"> INGRESOS POR APORTES CORRIENTES (INVERSION)</t>
  </si>
  <si>
    <t>APORTES RECIBIDOS (AMPLIACION RED VILLA HERMOSA)</t>
  </si>
  <si>
    <t>JOAN MANUEL RUIZ RIJO</t>
  </si>
  <si>
    <t>REGALIA PASCUAL</t>
  </si>
  <si>
    <t>ARIAGNA MELIZA MONTAS</t>
  </si>
  <si>
    <t>JOSE VIRGILIO ROSADO</t>
  </si>
  <si>
    <t>JUAN LUIS VASQUEZ ROMERO</t>
  </si>
  <si>
    <t>VICTOR MANUEL MERAN</t>
  </si>
  <si>
    <t>SANTO PIE CHARLES</t>
  </si>
  <si>
    <t>POZOS Y FILTRANTES ANGEL</t>
  </si>
  <si>
    <t>FRANCISCA ANTONIE ALEXIS</t>
  </si>
  <si>
    <t>COLECTOR DE IMPUESTOS</t>
  </si>
  <si>
    <t>DIETA SEGURIDAD</t>
  </si>
  <si>
    <t>EXPEDITA REYES PEREZ</t>
  </si>
  <si>
    <t>ROSA MARIA MEJIA</t>
  </si>
  <si>
    <t>KIRSI MARIA MEJIA PINEDA</t>
  </si>
  <si>
    <t>CECILIA CEDANO</t>
  </si>
  <si>
    <t>HECTOR GUARIONEX COLOME</t>
  </si>
  <si>
    <t>ESPESA, SRL</t>
  </si>
  <si>
    <t xml:space="preserve">GILBERTO VLADIMIR </t>
  </si>
  <si>
    <t>PAGO ALQUILER VEHICULO MES NOVIEMBRE 2023</t>
  </si>
  <si>
    <t>EDUAR ALEXIS</t>
  </si>
  <si>
    <t>PAGO ALQUILER DE LOCAL MES NOVIEMBRE 2023</t>
  </si>
  <si>
    <t>DISTRIBUIDORA TREMOLS</t>
  </si>
  <si>
    <t>JANIE ENRIQUE SANTANA</t>
  </si>
  <si>
    <t>PAGO DE PRESTACIONES LABORALES</t>
  </si>
  <si>
    <t>YULI CEDEÑO</t>
  </si>
  <si>
    <t>REPOCISION DE CAJA CHICA</t>
  </si>
  <si>
    <t>BONO NAVIDEÑO</t>
  </si>
  <si>
    <t>PAGO DE SUELDO MES DIECIMBRE 2023</t>
  </si>
  <si>
    <t>KENNY CABRERA ANTONIO</t>
  </si>
  <si>
    <t>MARIA VICTORIA GUERRERO</t>
  </si>
  <si>
    <t>SERVICO DE SEGURIDAD</t>
  </si>
  <si>
    <t>SUMAYELIN ALEXANDRA</t>
  </si>
  <si>
    <t>COMPENSACION</t>
  </si>
  <si>
    <t>FRANCISCO MEJIA SANTANA</t>
  </si>
  <si>
    <t>ALQUILER DE VEHICULO MES DE OCTUBRE 2023</t>
  </si>
  <si>
    <t>DIETA CONSEJO( SECCION 188) 2023</t>
  </si>
  <si>
    <t>VICTOR SANTANA</t>
  </si>
  <si>
    <t>ANA GUERRERO</t>
  </si>
  <si>
    <t>FAVIO A NOEL</t>
  </si>
  <si>
    <t>6337-A</t>
  </si>
  <si>
    <t>REEMBOLSO FACT, SUMINISTRO REUNION CONSEJO</t>
  </si>
  <si>
    <t>LUPA UBIERA</t>
  </si>
  <si>
    <t>PROVEEDOR FACT. 267</t>
  </si>
  <si>
    <t>RONNY D. CARPIO</t>
  </si>
  <si>
    <t>PROVEEDOR FACT. 476</t>
  </si>
  <si>
    <t>PROVEEDOR FACT. 478</t>
  </si>
  <si>
    <t>ALMACENES IBERIA</t>
  </si>
  <si>
    <t>MATTIUS MUCH SRL</t>
  </si>
  <si>
    <t>PROVEEDOR FACT. 60643</t>
  </si>
  <si>
    <t>PROVEEDOR FACT. 14666</t>
  </si>
  <si>
    <t>MARIELA DE AZA</t>
  </si>
  <si>
    <t>PROVEEDOR FACT. 225337</t>
  </si>
  <si>
    <t>CIA TRASPORTE DIVERSO</t>
  </si>
  <si>
    <t>CONTRIBUCION COMPARTIR NAVIDEÑO</t>
  </si>
  <si>
    <t>ALQUILER DE VEHICULO NOVIEMBRE 2023</t>
  </si>
  <si>
    <t>PROVEEDOR FACT.228362</t>
  </si>
  <si>
    <t>MIRLA L. MOTA</t>
  </si>
  <si>
    <t>TRABAJO EXTRAORDINARIO NOV. 2023</t>
  </si>
  <si>
    <t>JACQUELINE PINALES</t>
  </si>
  <si>
    <t>YEINDRY M. MATEO</t>
  </si>
  <si>
    <t>RUTH E. ENCARNACION</t>
  </si>
  <si>
    <t>JESSICA M. MEJIA</t>
  </si>
  <si>
    <t>CHEILA M. REYES</t>
  </si>
  <si>
    <t>KEILA T. SANTANA</t>
  </si>
  <si>
    <t>IRONELIS VITAL DIVAIR</t>
  </si>
  <si>
    <t>ZORI BENITEZ</t>
  </si>
  <si>
    <t>JOSE A. ZORRILLA</t>
  </si>
  <si>
    <t>ALQUILER DE LOCAL MES DE NOV. 2023</t>
  </si>
  <si>
    <t>JOSE MIGUEL OLIVER</t>
  </si>
  <si>
    <t>BRANDER J. RAMIREZ</t>
  </si>
  <si>
    <t xml:space="preserve">JOSE DOLORES TERRERO </t>
  </si>
  <si>
    <t>6367-A</t>
  </si>
  <si>
    <t>NAYROVY CONTRERAS</t>
  </si>
  <si>
    <t>PROVEEDOR FACT. 316</t>
  </si>
  <si>
    <t>DIETA CONSEJO( SECCION 189) 2023</t>
  </si>
  <si>
    <t>MILY NUÑEZ</t>
  </si>
  <si>
    <t>6380-A</t>
  </si>
  <si>
    <t>SANTA DL REYES BATISTA</t>
  </si>
  <si>
    <t>6380-B</t>
  </si>
  <si>
    <t>ALMUERZO GUARDIA CALETA</t>
  </si>
  <si>
    <t>COMPAÑÍA DE TRANSPORTE DIVERSOS</t>
  </si>
  <si>
    <t>PROVEEDOR FACT. 542</t>
  </si>
  <si>
    <t>PROVEEDOR FACT. 67499</t>
  </si>
  <si>
    <t>MARIBEL JIMENEZ</t>
  </si>
  <si>
    <t>PROVEEDOR FACT. 12</t>
  </si>
  <si>
    <t>BIENVENIDO RODRIGUEZ</t>
  </si>
  <si>
    <t>PROVEEDOR FACT. 9</t>
  </si>
  <si>
    <t>JOSE M. SANTANA</t>
  </si>
  <si>
    <t>KEITHER M. RIJO LOPEZ</t>
  </si>
  <si>
    <t>PROVEEDOR FACT. 477</t>
  </si>
  <si>
    <t>PROVEEDOR FACT. 483</t>
  </si>
  <si>
    <t>PROVEEDOR FACT. 479</t>
  </si>
  <si>
    <t>PROVEEDOR FACT. 7821 GAS</t>
  </si>
  <si>
    <t xml:space="preserve">PROVEEDOR </t>
  </si>
  <si>
    <t>RAMON SUERO  BERROA</t>
  </si>
  <si>
    <t>INCENTIVO TRABAJO EXTRAORDIANRIO</t>
  </si>
  <si>
    <t>SANDRA CELESTE DE LA CRUZ</t>
  </si>
  <si>
    <t>FRANCISCA PEREZ DIAS</t>
  </si>
  <si>
    <t>JAMIRI FRIAS DE LA CRUZ</t>
  </si>
  <si>
    <t>CELSO TELEMIN</t>
  </si>
  <si>
    <t>MAXIMILIANO TERRERO</t>
  </si>
  <si>
    <t>MANUEL E. ABREU MARTINEZ</t>
  </si>
  <si>
    <t>PELAGIO PEGUERO</t>
  </si>
  <si>
    <t>EMERITO PILIER SANTANA</t>
  </si>
  <si>
    <t>ERASMO RICHIEZ DEL ROSARIO</t>
  </si>
  <si>
    <t>VIVIANA ALCANTARA</t>
  </si>
  <si>
    <t>KIRSY B. SANCHEZ</t>
  </si>
  <si>
    <t>GASTO DE REPRESENTACION DICIEMBRE 2023</t>
  </si>
  <si>
    <t>YORDANY ANT. CONTRERAS</t>
  </si>
  <si>
    <t>JORGE CARTY TAVAREZ</t>
  </si>
  <si>
    <t>ARISMENDY LOPEZ</t>
  </si>
  <si>
    <t>PROVEEDOR FACT. 471</t>
  </si>
  <si>
    <t>LEO MORETA</t>
  </si>
  <si>
    <t>VICENTE EVANGELISTA RAMOS</t>
  </si>
  <si>
    <t>JHONNY ALBERTO ROSARIO</t>
  </si>
  <si>
    <t>NATANAEL JANIVER MERCEDES</t>
  </si>
  <si>
    <t>ENRIQUE ANTONIO ORTA</t>
  </si>
  <si>
    <t>ELIDO MARTINEZ CONSTANZA</t>
  </si>
  <si>
    <t>ALBERTO FRIAS</t>
  </si>
  <si>
    <t>ADOLFO ALEJANDRO MEJIA</t>
  </si>
  <si>
    <t>MARCOS NOVA</t>
  </si>
  <si>
    <t>INSTITUTO DE TECNOLOGIA INDUSTRIAL QUEZADA</t>
  </si>
  <si>
    <t>RAFAEL JUNIOR RODRIGUEZ</t>
  </si>
  <si>
    <t xml:space="preserve">REMUNERACION POR CUBRIR LICENCIA </t>
  </si>
  <si>
    <t>PROVEEDOR FACT. 7820 GAS</t>
  </si>
  <si>
    <t>ORLANDO A. DE PEÑA</t>
  </si>
  <si>
    <t>EGRESOS  VIAS SIGEF (FONDO 0100)</t>
  </si>
  <si>
    <t>VIAMAR, SA</t>
  </si>
  <si>
    <t>INVERSIONES BAEZFRED SRL</t>
  </si>
  <si>
    <t>INVERSIONES CEDENO MENDOZA</t>
  </si>
  <si>
    <t>GRUPO MOYA LUGO</t>
  </si>
  <si>
    <t>BALDROS CONSTRUCCIONES, INGENIERIA Y MAS</t>
  </si>
  <si>
    <t>DK PETROLEUM, SRL</t>
  </si>
  <si>
    <t>CHARTEX INDUSTRIES, SRL</t>
  </si>
  <si>
    <t>PROGASTABLE, SRL</t>
  </si>
  <si>
    <t>LEVILE SOLUTIONS, SRL</t>
  </si>
  <si>
    <t>SEGURO UNIVERSAL, C POR A</t>
  </si>
  <si>
    <t>SOLUNAN INDUSTRIAL, EIRL</t>
  </si>
  <si>
    <t>TOTAL EGRESOS TRANSFERENCIAS A TRAVES DEL SIGEF</t>
  </si>
  <si>
    <t>EGRESOS VIAS SIGEF (FONDO 9995)</t>
  </si>
  <si>
    <t>SERTEDI, SRL</t>
  </si>
  <si>
    <t>DISTRIBUIDORA DE GOMAS TRINIDAD, SRL</t>
  </si>
  <si>
    <t>REPUESTOS RAP, SRL</t>
  </si>
  <si>
    <t>IMPRESORA CHAVON, SRL</t>
  </si>
  <si>
    <t>AUTO REPUESTOS SANDRO SRL</t>
  </si>
  <si>
    <t>FRANCISCO BIENVENIDO SANTILLAN</t>
  </si>
  <si>
    <t>FERRETERIA DETALLISTA, SA</t>
  </si>
  <si>
    <t>FERMIONES SERVICIOS MULTIPLES, SRL</t>
  </si>
  <si>
    <t>PAPELERIA ROMANA, SRL</t>
  </si>
  <si>
    <t>SUPLIDORA ORIENTAL, SRL</t>
  </si>
  <si>
    <t>BDC SERRALLES, SRL</t>
  </si>
  <si>
    <t>MATERIROSA, SRL</t>
  </si>
  <si>
    <t>IMPREPAPEL RIO DULCE, SRL</t>
  </si>
  <si>
    <t>EGRESOS VIAS SIGEF (FONDO  0100)</t>
  </si>
  <si>
    <t>NOMINA REGALIA PASCUAL DESVINCULADO</t>
  </si>
  <si>
    <t>REGALIA PASCUAL DESVINCULADO</t>
  </si>
  <si>
    <t>NOMINA REGALIA PASCUAL EMPLEADOS FIJOS</t>
  </si>
  <si>
    <t>REGALLIA PASCUAL 2023</t>
  </si>
  <si>
    <t>PAGO NOMINA DICIEMBRE 2023</t>
  </si>
  <si>
    <t>TOTAL DE EGRESOS A TRAVES DEL SIGEF</t>
  </si>
  <si>
    <t>REGALIA PASCUAL PERSONAL DE VIGILANCIA</t>
  </si>
  <si>
    <t>REGALIA PASCUAL 2023</t>
  </si>
  <si>
    <t>REGALIA PASCUAL PERSONAL FIJO</t>
  </si>
  <si>
    <t>PAGO NOMINA PERSONAL VIGILANCIA DICIEMBRE 2023</t>
  </si>
  <si>
    <t>PAGO NOMINA PERSONAL FIJO DICIMBRE 2023</t>
  </si>
  <si>
    <t>PAGOS POR RETENCIONES VIA TESORRERIA A LA DGII FONFO 100</t>
  </si>
  <si>
    <t>PAGO A LA DGII VIA TESORERIA DICIEMBRE 2023</t>
  </si>
  <si>
    <t>TOTAL IMPUESTO PAGADO VIA TESORERIA FONDO 100</t>
  </si>
  <si>
    <t>PAGOS POR RETENCIONES VIA TESORRERIA A LA DGII FONFO 9995</t>
  </si>
  <si>
    <t>TOTAL IMPUESTO PAGADO VIA TESORERIA FONDO 9995</t>
  </si>
  <si>
    <t xml:space="preserve">  </t>
  </si>
  <si>
    <t>HORA EXTRAS MES DE SEPTIEMBRE 2023</t>
  </si>
  <si>
    <t>HORA EXTRAS MES DE OCTUBRE 2023</t>
  </si>
  <si>
    <t>INGRESO POR PAGO DE CLIENTE</t>
  </si>
  <si>
    <t>PAGO DE RETENCIONES PROVEEDORES 5%  NOV. 2023</t>
  </si>
  <si>
    <t>PAGO DE RETENCIONES DE ITBIS MES DE NOV. 2023</t>
  </si>
  <si>
    <t>6342-A</t>
  </si>
  <si>
    <t>SANTA DE LOS REYES BATISTA</t>
  </si>
  <si>
    <t>SERVICIOS Y ALIMENTICIOS CARNICOS Y MARISCOS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</si>
</sst>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6" fillId="0" borderId="0" xfId="0" applyFont="1" applyBorder="1"/>
    <xf numFmtId="0" fontId="6" fillId="0" borderId="2" xfId="0" applyFont="1" applyBorder="1"/>
    <xf numFmtId="0" fontId="0" fillId="0" borderId="0" xfId="0" applyFont="1" applyBorder="1"/>
    <xf numFmtId="0" fontId="0" fillId="0" borderId="0" xfId="0" applyBorder="1"/>
    <xf numFmtId="0" fontId="0" fillId="0" borderId="0" xfId="0" applyFont="1" applyFill="1"/>
    <xf numFmtId="0" fontId="2" fillId="0" borderId="0" xfId="0" applyFont="1"/>
    <xf numFmtId="0" fontId="0" fillId="4" borderId="0" xfId="0" applyFont="1" applyFill="1"/>
    <xf numFmtId="0" fontId="2" fillId="4" borderId="0" xfId="0" applyFont="1" applyFill="1"/>
    <xf numFmtId="0" fontId="0" fillId="0" borderId="0" xfId="0" applyFont="1" applyAlignment="1">
      <alignment horizontal="left" vertical="top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0" borderId="0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0" fillId="2" borderId="0" xfId="0" applyFont="1" applyFill="1" applyAlignment="1">
      <alignment horizontal="left" vertical="top"/>
    </xf>
    <xf numFmtId="0" fontId="0" fillId="4" borderId="0" xfId="0" applyFill="1"/>
    <xf numFmtId="0" fontId="0" fillId="2" borderId="0" xfId="0" applyFill="1"/>
    <xf numFmtId="0" fontId="8" fillId="0" borderId="2" xfId="0" applyFont="1" applyBorder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4" fillId="2" borderId="2" xfId="0" applyFont="1" applyFill="1" applyBorder="1" applyAlignment="1">
      <alignment horizontal="center" vertical="top" wrapText="1"/>
    </xf>
    <xf numFmtId="43" fontId="4" fillId="2" borderId="2" xfId="1" applyFont="1" applyFill="1" applyBorder="1" applyAlignment="1">
      <alignment horizontal="center" vertical="top"/>
    </xf>
    <xf numFmtId="43" fontId="4" fillId="2" borderId="3" xfId="1" applyFont="1" applyFill="1" applyBorder="1" applyAlignment="1">
      <alignment horizontal="center" vertical="top"/>
    </xf>
    <xf numFmtId="0" fontId="7" fillId="0" borderId="4" xfId="0" applyFont="1" applyBorder="1"/>
    <xf numFmtId="0" fontId="9" fillId="0" borderId="2" xfId="0" applyFont="1" applyBorder="1"/>
    <xf numFmtId="0" fontId="9" fillId="0" borderId="5" xfId="0" applyFont="1" applyBorder="1"/>
    <xf numFmtId="0" fontId="12" fillId="0" borderId="2" xfId="0" applyFont="1" applyBorder="1"/>
    <xf numFmtId="0" fontId="4" fillId="2" borderId="2" xfId="0" applyFont="1" applyFill="1" applyBorder="1" applyAlignment="1">
      <alignment horizontal="center" vertical="top"/>
    </xf>
    <xf numFmtId="0" fontId="9" fillId="0" borderId="6" xfId="0" applyFont="1" applyBorder="1"/>
    <xf numFmtId="0" fontId="9" fillId="3" borderId="2" xfId="0" applyFont="1" applyFill="1" applyBorder="1"/>
    <xf numFmtId="0" fontId="9" fillId="0" borderId="7" xfId="0" applyFont="1" applyBorder="1"/>
    <xf numFmtId="0" fontId="9" fillId="0" borderId="12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4" xfId="0" applyFont="1" applyBorder="1"/>
    <xf numFmtId="0" fontId="9" fillId="0" borderId="3" xfId="0" applyFont="1" applyBorder="1"/>
    <xf numFmtId="0" fontId="9" fillId="0" borderId="7" xfId="0" applyFont="1" applyFill="1" applyBorder="1"/>
    <xf numFmtId="0" fontId="9" fillId="0" borderId="11" xfId="0" applyFont="1" applyBorder="1"/>
    <xf numFmtId="0" fontId="9" fillId="2" borderId="4" xfId="0" applyFont="1" applyFill="1" applyBorder="1"/>
    <xf numFmtId="0" fontId="9" fillId="0" borderId="10" xfId="0" applyFont="1" applyBorder="1"/>
    <xf numFmtId="0" fontId="9" fillId="4" borderId="4" xfId="0" applyFont="1" applyFill="1" applyBorder="1"/>
    <xf numFmtId="0" fontId="12" fillId="4" borderId="4" xfId="0" applyFont="1" applyFill="1" applyBorder="1"/>
    <xf numFmtId="0" fontId="9" fillId="0" borderId="0" xfId="0" applyFont="1" applyBorder="1" applyAlignment="1">
      <alignment horizontal="left" vertical="top"/>
    </xf>
    <xf numFmtId="0" fontId="4" fillId="4" borderId="0" xfId="0" applyFont="1" applyFill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8" fillId="0" borderId="2" xfId="0" applyFont="1" applyBorder="1"/>
    <xf numFmtId="43" fontId="8" fillId="0" borderId="2" xfId="1" applyFont="1" applyBorder="1"/>
    <xf numFmtId="4" fontId="8" fillId="0" borderId="2" xfId="0" applyNumberFormat="1" applyFont="1" applyBorder="1"/>
    <xf numFmtId="0" fontId="8" fillId="0" borderId="5" xfId="0" applyFont="1" applyBorder="1"/>
    <xf numFmtId="0" fontId="13" fillId="0" borderId="2" xfId="0" applyFont="1" applyBorder="1"/>
    <xf numFmtId="43" fontId="13" fillId="0" borderId="2" xfId="1" applyFont="1" applyBorder="1"/>
    <xf numFmtId="0" fontId="14" fillId="2" borderId="2" xfId="0" applyFont="1" applyFill="1" applyBorder="1" applyAlignment="1">
      <alignment horizontal="center" vertical="top"/>
    </xf>
    <xf numFmtId="14" fontId="8" fillId="0" borderId="2" xfId="0" applyNumberFormat="1" applyFont="1" applyBorder="1" applyAlignment="1">
      <alignment horizontal="right"/>
    </xf>
    <xf numFmtId="0" fontId="13" fillId="0" borderId="2" xfId="0" applyFont="1" applyBorder="1" applyAlignment="1">
      <alignment horizontal="left" vertical="top"/>
    </xf>
    <xf numFmtId="14" fontId="8" fillId="3" borderId="2" xfId="0" applyNumberFormat="1" applyFont="1" applyFill="1" applyBorder="1" applyAlignment="1">
      <alignment horizontal="right"/>
    </xf>
    <xf numFmtId="0" fontId="8" fillId="3" borderId="2" xfId="0" applyFont="1" applyFill="1" applyBorder="1"/>
    <xf numFmtId="0" fontId="13" fillId="3" borderId="2" xfId="0" applyFont="1" applyFill="1" applyBorder="1" applyAlignment="1">
      <alignment horizontal="left" vertical="top"/>
    </xf>
    <xf numFmtId="43" fontId="13" fillId="3" borderId="2" xfId="1" applyFont="1" applyFill="1" applyBorder="1"/>
    <xf numFmtId="4" fontId="13" fillId="0" borderId="2" xfId="0" applyNumberFormat="1" applyFont="1" applyBorder="1"/>
    <xf numFmtId="3" fontId="8" fillId="0" borderId="2" xfId="0" applyNumberFormat="1" applyFont="1" applyBorder="1"/>
    <xf numFmtId="0" fontId="8" fillId="0" borderId="2" xfId="0" applyFont="1" applyBorder="1" applyAlignment="1">
      <alignment horizontal="right"/>
    </xf>
    <xf numFmtId="43" fontId="8" fillId="0" borderId="2" xfId="1" applyFont="1" applyBorder="1" applyAlignment="1">
      <alignment horizontal="right"/>
    </xf>
    <xf numFmtId="43" fontId="13" fillId="0" borderId="2" xfId="0" applyNumberFormat="1" applyFont="1" applyBorder="1"/>
    <xf numFmtId="0" fontId="8" fillId="0" borderId="2" xfId="0" applyNumberFormat="1" applyFont="1" applyBorder="1" applyAlignment="1">
      <alignment horizontal="right"/>
    </xf>
    <xf numFmtId="14" fontId="8" fillId="0" borderId="2" xfId="0" applyNumberFormat="1" applyFont="1" applyBorder="1" applyAlignment="1">
      <alignment horizontal="left" vertical="top"/>
    </xf>
    <xf numFmtId="0" fontId="8" fillId="0" borderId="2" xfId="0" applyFont="1" applyBorder="1" applyAlignment="1">
      <alignment horizontal="right" vertical="top" wrapText="1"/>
    </xf>
    <xf numFmtId="0" fontId="15" fillId="4" borderId="2" xfId="0" applyFont="1" applyFill="1" applyBorder="1" applyAlignment="1">
      <alignment horizontal="center" vertical="top"/>
    </xf>
    <xf numFmtId="0" fontId="15" fillId="2" borderId="2" xfId="0" applyFont="1" applyFill="1" applyBorder="1" applyAlignment="1">
      <alignment horizontal="center" vertical="top"/>
    </xf>
    <xf numFmtId="43" fontId="8" fillId="4" borderId="2" xfId="1" applyFont="1" applyFill="1" applyBorder="1" applyAlignment="1">
      <alignment horizontal="right" indent="1"/>
    </xf>
    <xf numFmtId="43" fontId="13" fillId="4" borderId="2" xfId="1" applyFont="1" applyFill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43" fontId="8" fillId="4" borderId="2" xfId="1" applyFont="1" applyFill="1" applyBorder="1" applyAlignment="1">
      <alignment horizontal="left" vertical="top"/>
    </xf>
    <xf numFmtId="0" fontId="14" fillId="4" borderId="0" xfId="0" applyFont="1" applyFill="1" applyAlignment="1">
      <alignment horizontal="center" wrapText="1"/>
    </xf>
    <xf numFmtId="0" fontId="14" fillId="4" borderId="0" xfId="0" applyFont="1" applyFill="1" applyAlignment="1">
      <alignment horizontal="center" vertical="top" wrapText="1"/>
    </xf>
    <xf numFmtId="0" fontId="14" fillId="4" borderId="0" xfId="0" applyFont="1" applyFill="1" applyAlignment="1">
      <alignment horizontal="left" vertical="top" wrapText="1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2" borderId="2" xfId="0" applyFont="1" applyFill="1" applyBorder="1" applyAlignment="1">
      <alignment horizontal="center" vertical="top"/>
    </xf>
    <xf numFmtId="0" fontId="14" fillId="4" borderId="0" xfId="0" applyFont="1" applyFill="1" applyAlignment="1">
      <alignment horizontal="center" wrapText="1"/>
    </xf>
    <xf numFmtId="0" fontId="14" fillId="4" borderId="0" xfId="0" applyFont="1" applyFill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4" fillId="4" borderId="0" xfId="0" applyFont="1" applyFill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/>
    </xf>
    <xf numFmtId="14" fontId="8" fillId="0" borderId="2" xfId="0" applyNumberFormat="1" applyFont="1" applyBorder="1"/>
    <xf numFmtId="14" fontId="8" fillId="3" borderId="2" xfId="0" applyNumberFormat="1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vertical="top"/>
    </xf>
    <xf numFmtId="43" fontId="13" fillId="3" borderId="2" xfId="1" applyFont="1" applyFill="1" applyBorder="1" applyAlignment="1">
      <alignment horizontal="left" vertical="top"/>
    </xf>
    <xf numFmtId="43" fontId="8" fillId="3" borderId="2" xfId="1" applyFont="1" applyFill="1" applyBorder="1" applyAlignment="1">
      <alignment horizontal="left" vertical="top"/>
    </xf>
    <xf numFmtId="0" fontId="14" fillId="2" borderId="2" xfId="0" applyFont="1" applyFill="1" applyBorder="1" applyAlignment="1">
      <alignment horizontal="left" vertical="top"/>
    </xf>
    <xf numFmtId="14" fontId="8" fillId="2" borderId="2" xfId="0" applyNumberFormat="1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/>
    </xf>
    <xf numFmtId="43" fontId="13" fillId="2" borderId="2" xfId="1" applyFont="1" applyFill="1" applyBorder="1" applyAlignment="1">
      <alignment horizontal="left" vertical="top"/>
    </xf>
    <xf numFmtId="14" fontId="8" fillId="0" borderId="2" xfId="0" applyNumberFormat="1" applyFont="1" applyBorder="1" applyAlignment="1">
      <alignment horizontal="left"/>
    </xf>
    <xf numFmtId="0" fontId="8" fillId="4" borderId="2" xfId="0" applyFont="1" applyFill="1" applyBorder="1" applyAlignment="1">
      <alignment horizontal="left" vertical="top"/>
    </xf>
    <xf numFmtId="14" fontId="14" fillId="2" borderId="2" xfId="0" applyNumberFormat="1" applyFont="1" applyFill="1" applyBorder="1" applyAlignment="1">
      <alignment horizontal="left" vertical="top"/>
    </xf>
    <xf numFmtId="0" fontId="13" fillId="2" borderId="2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 vertical="top"/>
    </xf>
    <xf numFmtId="14" fontId="16" fillId="4" borderId="2" xfId="0" applyNumberFormat="1" applyFont="1" applyFill="1" applyBorder="1" applyAlignment="1">
      <alignment horizontal="left" vertical="top"/>
    </xf>
    <xf numFmtId="0" fontId="8" fillId="4" borderId="2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top"/>
    </xf>
    <xf numFmtId="14" fontId="14" fillId="4" borderId="2" xfId="0" applyNumberFormat="1" applyFont="1" applyFill="1" applyBorder="1" applyAlignment="1">
      <alignment horizontal="left" vertical="top"/>
    </xf>
    <xf numFmtId="0" fontId="13" fillId="4" borderId="2" xfId="0" applyFont="1" applyFill="1" applyBorder="1" applyAlignment="1">
      <alignment horizontal="left" vertical="top" wrapText="1"/>
    </xf>
    <xf numFmtId="0" fontId="13" fillId="4" borderId="2" xfId="0" applyFont="1" applyFill="1" applyBorder="1" applyAlignment="1">
      <alignment horizontal="left" vertical="top"/>
    </xf>
    <xf numFmtId="0" fontId="13" fillId="4" borderId="2" xfId="0" applyFont="1" applyFill="1" applyBorder="1" applyAlignment="1">
      <alignment horizontal="center" vertical="top"/>
    </xf>
    <xf numFmtId="43" fontId="8" fillId="2" borderId="2" xfId="1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14550" cy="581025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7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8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9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0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1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7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8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19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0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1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3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4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5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6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7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114550" cy="581025"/>
    <xdr:pic>
      <xdr:nvPicPr>
        <xdr:cNvPr id="28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14550" cy="5810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A356"/>
  <sheetViews>
    <sheetView tabSelected="1" topLeftCell="A308" workbookViewId="0">
      <selection activeCell="F326" sqref="A1:F326"/>
    </sheetView>
  </sheetViews>
  <sheetFormatPr baseColWidth="10" defaultRowHeight="15" x14ac:dyDescent="0.25"/>
  <cols>
    <col min="1" max="1" width="15.28515625" customWidth="1"/>
    <col min="2" max="2" width="20.85546875" customWidth="1"/>
    <col min="3" max="3" width="9.5703125" customWidth="1"/>
    <col min="4" max="4" width="61.140625" customWidth="1"/>
    <col min="5" max="5" width="19.42578125" customWidth="1"/>
    <col min="6" max="6" width="19.85546875" customWidth="1"/>
    <col min="7" max="7" width="55" customWidth="1"/>
    <col min="8" max="8" width="41.5703125" bestFit="1" customWidth="1"/>
    <col min="10" max="10" width="12.7109375" bestFit="1" customWidth="1"/>
  </cols>
  <sheetData>
    <row r="1" spans="1:261" ht="15.75" x14ac:dyDescent="0.25">
      <c r="A1" s="30"/>
      <c r="B1" s="30"/>
      <c r="C1" s="30"/>
      <c r="D1" s="30"/>
      <c r="E1" s="31" t="s">
        <v>0</v>
      </c>
      <c r="F1" s="30"/>
      <c r="G1" s="30"/>
    </row>
    <row r="2" spans="1:261" ht="15.75" x14ac:dyDescent="0.25">
      <c r="A2" s="30"/>
      <c r="B2" s="30"/>
      <c r="C2" s="30"/>
      <c r="D2" s="30"/>
      <c r="E2" s="31" t="s">
        <v>1</v>
      </c>
      <c r="F2" s="30"/>
      <c r="G2" s="30"/>
    </row>
    <row r="3" spans="1:261" ht="15.75" x14ac:dyDescent="0.25">
      <c r="A3" s="30"/>
      <c r="B3" s="30"/>
      <c r="C3" s="30"/>
      <c r="D3" s="30"/>
      <c r="E3" s="31" t="s">
        <v>2</v>
      </c>
      <c r="F3" s="30"/>
      <c r="G3" s="30"/>
    </row>
    <row r="4" spans="1:261" s="1" customFormat="1" ht="14.25" customHeight="1" x14ac:dyDescent="0.25">
      <c r="A4" s="88" t="s">
        <v>3</v>
      </c>
      <c r="B4" s="88"/>
      <c r="C4" s="88"/>
      <c r="D4" s="88"/>
      <c r="E4" s="88"/>
      <c r="F4" s="88"/>
      <c r="G4" s="32"/>
    </row>
    <row r="5" spans="1:261" s="1" customFormat="1" ht="14.25" customHeight="1" x14ac:dyDescent="0.25">
      <c r="A5" s="89" t="s">
        <v>86</v>
      </c>
      <c r="B5" s="89"/>
      <c r="C5" s="89"/>
      <c r="D5" s="89"/>
      <c r="E5" s="89"/>
      <c r="F5" s="89"/>
      <c r="G5" s="32"/>
      <c r="H5" s="2"/>
      <c r="I5" s="2"/>
    </row>
    <row r="6" spans="1:261" s="4" customFormat="1" ht="14.25" customHeight="1" x14ac:dyDescent="0.25">
      <c r="A6" s="40" t="s">
        <v>4</v>
      </c>
      <c r="B6" s="40" t="s">
        <v>5</v>
      </c>
      <c r="C6" s="33" t="s">
        <v>6</v>
      </c>
      <c r="D6" s="40" t="s">
        <v>7</v>
      </c>
      <c r="E6" s="34" t="s">
        <v>8</v>
      </c>
      <c r="F6" s="35" t="s">
        <v>9</v>
      </c>
      <c r="G6" s="35" t="s">
        <v>10</v>
      </c>
      <c r="H6" s="3"/>
    </row>
    <row r="7" spans="1:261" s="7" customFormat="1" ht="14.25" customHeight="1" x14ac:dyDescent="0.25">
      <c r="A7" s="95" t="s">
        <v>11</v>
      </c>
      <c r="B7" s="95"/>
      <c r="C7" s="95"/>
      <c r="D7" s="95"/>
      <c r="E7" s="95"/>
      <c r="F7" s="95"/>
      <c r="G7" s="36"/>
      <c r="H7" s="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</row>
    <row r="8" spans="1:261" ht="18.75" x14ac:dyDescent="0.3">
      <c r="A8" s="65">
        <v>45261</v>
      </c>
      <c r="B8" s="58" t="s">
        <v>12</v>
      </c>
      <c r="C8" s="58">
        <v>1</v>
      </c>
      <c r="D8" s="58" t="s">
        <v>13</v>
      </c>
      <c r="E8" s="59">
        <v>561422</v>
      </c>
      <c r="F8" s="60"/>
      <c r="G8" s="61" t="s">
        <v>264</v>
      </c>
    </row>
    <row r="9" spans="1:261" ht="18.75" x14ac:dyDescent="0.3">
      <c r="A9" s="65">
        <v>45262</v>
      </c>
      <c r="B9" s="58" t="s">
        <v>12</v>
      </c>
      <c r="C9" s="58">
        <v>2</v>
      </c>
      <c r="D9" s="58" t="s">
        <v>13</v>
      </c>
      <c r="E9" s="59">
        <v>286501</v>
      </c>
      <c r="F9" s="60"/>
      <c r="G9" s="61" t="s">
        <v>264</v>
      </c>
    </row>
    <row r="10" spans="1:261" ht="18.75" x14ac:dyDescent="0.3">
      <c r="A10" s="65">
        <v>45263</v>
      </c>
      <c r="B10" s="58" t="s">
        <v>12</v>
      </c>
      <c r="C10" s="58">
        <v>3</v>
      </c>
      <c r="D10" s="58" t="s">
        <v>13</v>
      </c>
      <c r="E10" s="59">
        <v>14225</v>
      </c>
      <c r="F10" s="60"/>
      <c r="G10" s="61" t="s">
        <v>264</v>
      </c>
    </row>
    <row r="11" spans="1:261" ht="18.75" x14ac:dyDescent="0.3">
      <c r="A11" s="65">
        <v>45264</v>
      </c>
      <c r="B11" s="58" t="s">
        <v>12</v>
      </c>
      <c r="C11" s="58">
        <v>4</v>
      </c>
      <c r="D11" s="58" t="s">
        <v>13</v>
      </c>
      <c r="E11" s="59">
        <v>724074</v>
      </c>
      <c r="F11" s="60"/>
      <c r="G11" s="61" t="s">
        <v>264</v>
      </c>
    </row>
    <row r="12" spans="1:261" ht="18.75" x14ac:dyDescent="0.3">
      <c r="A12" s="65">
        <v>45265</v>
      </c>
      <c r="B12" s="58" t="s">
        <v>12</v>
      </c>
      <c r="C12" s="58">
        <v>5</v>
      </c>
      <c r="D12" s="58" t="s">
        <v>13</v>
      </c>
      <c r="E12" s="59">
        <v>681365.33</v>
      </c>
      <c r="F12" s="60"/>
      <c r="G12" s="61" t="s">
        <v>264</v>
      </c>
    </row>
    <row r="13" spans="1:261" ht="18.75" x14ac:dyDescent="0.3">
      <c r="A13" s="65">
        <v>45266</v>
      </c>
      <c r="B13" s="58" t="s">
        <v>12</v>
      </c>
      <c r="C13" s="58">
        <v>6</v>
      </c>
      <c r="D13" s="58" t="s">
        <v>13</v>
      </c>
      <c r="E13" s="59">
        <v>752142</v>
      </c>
      <c r="F13" s="60"/>
      <c r="G13" s="61" t="s">
        <v>264</v>
      </c>
    </row>
    <row r="14" spans="1:261" ht="18.75" x14ac:dyDescent="0.3">
      <c r="A14" s="65">
        <v>45267</v>
      </c>
      <c r="B14" s="58" t="s">
        <v>12</v>
      </c>
      <c r="C14" s="58">
        <v>7</v>
      </c>
      <c r="D14" s="58" t="s">
        <v>13</v>
      </c>
      <c r="E14" s="59">
        <v>448639</v>
      </c>
      <c r="F14" s="60"/>
      <c r="G14" s="61" t="s">
        <v>264</v>
      </c>
    </row>
    <row r="15" spans="1:261" ht="18.75" x14ac:dyDescent="0.3">
      <c r="A15" s="65">
        <v>45268</v>
      </c>
      <c r="B15" s="58" t="s">
        <v>12</v>
      </c>
      <c r="C15" s="58">
        <v>8</v>
      </c>
      <c r="D15" s="58" t="s">
        <v>13</v>
      </c>
      <c r="E15" s="59">
        <v>642850</v>
      </c>
      <c r="F15" s="60"/>
      <c r="G15" s="61" t="s">
        <v>264</v>
      </c>
    </row>
    <row r="16" spans="1:261" ht="18.75" x14ac:dyDescent="0.3">
      <c r="A16" s="65">
        <v>45269</v>
      </c>
      <c r="B16" s="58" t="s">
        <v>12</v>
      </c>
      <c r="C16" s="58">
        <v>9</v>
      </c>
      <c r="D16" s="58" t="s">
        <v>13</v>
      </c>
      <c r="E16" s="59">
        <v>246069</v>
      </c>
      <c r="F16" s="60"/>
      <c r="G16" s="61" t="s">
        <v>264</v>
      </c>
    </row>
    <row r="17" spans="1:7" ht="18.75" x14ac:dyDescent="0.3">
      <c r="A17" s="65">
        <v>45270</v>
      </c>
      <c r="B17" s="58" t="s">
        <v>12</v>
      </c>
      <c r="C17" s="58">
        <v>10</v>
      </c>
      <c r="D17" s="58" t="s">
        <v>13</v>
      </c>
      <c r="E17" s="59">
        <v>9497</v>
      </c>
      <c r="F17" s="60"/>
      <c r="G17" s="61" t="s">
        <v>264</v>
      </c>
    </row>
    <row r="18" spans="1:7" ht="18.75" x14ac:dyDescent="0.3">
      <c r="A18" s="65">
        <v>45271</v>
      </c>
      <c r="B18" s="58" t="s">
        <v>12</v>
      </c>
      <c r="C18" s="58">
        <v>11</v>
      </c>
      <c r="D18" s="58" t="s">
        <v>13</v>
      </c>
      <c r="E18" s="59">
        <v>564765</v>
      </c>
      <c r="F18" s="60"/>
      <c r="G18" s="61" t="s">
        <v>264</v>
      </c>
    </row>
    <row r="19" spans="1:7" ht="18.75" x14ac:dyDescent="0.3">
      <c r="A19" s="65">
        <v>45272</v>
      </c>
      <c r="B19" s="58" t="s">
        <v>12</v>
      </c>
      <c r="C19" s="58">
        <v>12</v>
      </c>
      <c r="D19" s="58" t="s">
        <v>13</v>
      </c>
      <c r="E19" s="59">
        <v>442725</v>
      </c>
      <c r="F19" s="60"/>
      <c r="G19" s="61" t="s">
        <v>264</v>
      </c>
    </row>
    <row r="20" spans="1:7" ht="18.75" x14ac:dyDescent="0.3">
      <c r="A20" s="65">
        <v>45273</v>
      </c>
      <c r="B20" s="58" t="s">
        <v>12</v>
      </c>
      <c r="C20" s="58">
        <v>13</v>
      </c>
      <c r="D20" s="58" t="s">
        <v>13</v>
      </c>
      <c r="E20" s="59">
        <v>518004</v>
      </c>
      <c r="F20" s="60"/>
      <c r="G20" s="61" t="s">
        <v>264</v>
      </c>
    </row>
    <row r="21" spans="1:7" ht="18.75" x14ac:dyDescent="0.3">
      <c r="A21" s="65">
        <v>45274</v>
      </c>
      <c r="B21" s="58" t="s">
        <v>12</v>
      </c>
      <c r="C21" s="58">
        <v>14</v>
      </c>
      <c r="D21" s="58" t="s">
        <v>13</v>
      </c>
      <c r="E21" s="59">
        <v>403531</v>
      </c>
      <c r="F21" s="60"/>
      <c r="G21" s="61" t="s">
        <v>264</v>
      </c>
    </row>
    <row r="22" spans="1:7" ht="18.75" x14ac:dyDescent="0.3">
      <c r="A22" s="65">
        <v>45275</v>
      </c>
      <c r="B22" s="58" t="s">
        <v>12</v>
      </c>
      <c r="C22" s="58">
        <v>15</v>
      </c>
      <c r="D22" s="58" t="s">
        <v>13</v>
      </c>
      <c r="E22" s="59">
        <v>424307</v>
      </c>
      <c r="F22" s="60"/>
      <c r="G22" s="61" t="s">
        <v>264</v>
      </c>
    </row>
    <row r="23" spans="1:7" ht="18.75" x14ac:dyDescent="0.3">
      <c r="A23" s="65">
        <v>45276</v>
      </c>
      <c r="B23" s="58" t="s">
        <v>12</v>
      </c>
      <c r="C23" s="58">
        <v>16</v>
      </c>
      <c r="D23" s="58" t="s">
        <v>13</v>
      </c>
      <c r="E23" s="59">
        <v>275348</v>
      </c>
      <c r="F23" s="60"/>
      <c r="G23" s="61" t="s">
        <v>264</v>
      </c>
    </row>
    <row r="24" spans="1:7" ht="18.75" x14ac:dyDescent="0.3">
      <c r="A24" s="65">
        <v>45277</v>
      </c>
      <c r="B24" s="58" t="s">
        <v>12</v>
      </c>
      <c r="C24" s="58">
        <v>17</v>
      </c>
      <c r="D24" s="58" t="s">
        <v>13</v>
      </c>
      <c r="E24" s="59">
        <v>11910</v>
      </c>
      <c r="F24" s="60"/>
      <c r="G24" s="61" t="s">
        <v>264</v>
      </c>
    </row>
    <row r="25" spans="1:7" ht="18.75" x14ac:dyDescent="0.3">
      <c r="A25" s="65">
        <v>45278</v>
      </c>
      <c r="B25" s="58" t="s">
        <v>12</v>
      </c>
      <c r="C25" s="58">
        <v>18</v>
      </c>
      <c r="D25" s="58" t="s">
        <v>13</v>
      </c>
      <c r="E25" s="59">
        <v>851160</v>
      </c>
      <c r="F25" s="60"/>
      <c r="G25" s="61" t="s">
        <v>264</v>
      </c>
    </row>
    <row r="26" spans="1:7" ht="18.75" x14ac:dyDescent="0.3">
      <c r="A26" s="65">
        <v>45279</v>
      </c>
      <c r="B26" s="58" t="s">
        <v>12</v>
      </c>
      <c r="C26" s="58">
        <v>19</v>
      </c>
      <c r="D26" s="58" t="s">
        <v>13</v>
      </c>
      <c r="E26" s="59">
        <v>707121</v>
      </c>
      <c r="F26" s="60"/>
      <c r="G26" s="61" t="s">
        <v>264</v>
      </c>
    </row>
    <row r="27" spans="1:7" ht="18.75" x14ac:dyDescent="0.3">
      <c r="A27" s="65">
        <v>45280</v>
      </c>
      <c r="B27" s="58" t="s">
        <v>12</v>
      </c>
      <c r="C27" s="58">
        <v>20</v>
      </c>
      <c r="D27" s="58" t="s">
        <v>13</v>
      </c>
      <c r="E27" s="59">
        <v>740523.33</v>
      </c>
      <c r="F27" s="60"/>
      <c r="G27" s="61" t="s">
        <v>264</v>
      </c>
    </row>
    <row r="28" spans="1:7" ht="18.75" x14ac:dyDescent="0.3">
      <c r="A28" s="65">
        <v>45281</v>
      </c>
      <c r="B28" s="58" t="s">
        <v>12</v>
      </c>
      <c r="C28" s="58">
        <v>21</v>
      </c>
      <c r="D28" s="58" t="s">
        <v>13</v>
      </c>
      <c r="E28" s="59">
        <v>738076</v>
      </c>
      <c r="F28" s="60"/>
      <c r="G28" s="61" t="s">
        <v>264</v>
      </c>
    </row>
    <row r="29" spans="1:7" ht="18.75" x14ac:dyDescent="0.3">
      <c r="A29" s="65">
        <v>45282</v>
      </c>
      <c r="B29" s="58" t="s">
        <v>12</v>
      </c>
      <c r="C29" s="58">
        <v>22</v>
      </c>
      <c r="D29" s="58" t="s">
        <v>13</v>
      </c>
      <c r="E29" s="59">
        <v>546539</v>
      </c>
      <c r="F29" s="60"/>
      <c r="G29" s="61" t="s">
        <v>264</v>
      </c>
    </row>
    <row r="30" spans="1:7" ht="18.75" x14ac:dyDescent="0.3">
      <c r="A30" s="65">
        <v>45283</v>
      </c>
      <c r="B30" s="58" t="s">
        <v>12</v>
      </c>
      <c r="C30" s="58">
        <v>23</v>
      </c>
      <c r="D30" s="58" t="s">
        <v>13</v>
      </c>
      <c r="E30" s="59">
        <v>297934</v>
      </c>
      <c r="F30" s="60"/>
      <c r="G30" s="61" t="s">
        <v>264</v>
      </c>
    </row>
    <row r="31" spans="1:7" ht="18.75" x14ac:dyDescent="0.3">
      <c r="A31" s="65">
        <v>45284</v>
      </c>
      <c r="B31" s="58" t="s">
        <v>12</v>
      </c>
      <c r="C31" s="58">
        <v>24</v>
      </c>
      <c r="D31" s="58" t="s">
        <v>13</v>
      </c>
      <c r="E31" s="59">
        <v>14445</v>
      </c>
      <c r="F31" s="60"/>
      <c r="G31" s="61" t="s">
        <v>264</v>
      </c>
    </row>
    <row r="32" spans="1:7" ht="18.75" x14ac:dyDescent="0.3">
      <c r="A32" s="65">
        <v>45285</v>
      </c>
      <c r="B32" s="58" t="s">
        <v>12</v>
      </c>
      <c r="C32" s="58">
        <v>25</v>
      </c>
      <c r="D32" s="58" t="s">
        <v>13</v>
      </c>
      <c r="E32" s="59">
        <v>2030</v>
      </c>
      <c r="F32" s="60"/>
      <c r="G32" s="61" t="s">
        <v>264</v>
      </c>
    </row>
    <row r="33" spans="1:7" ht="18.75" x14ac:dyDescent="0.3">
      <c r="A33" s="65">
        <v>45286</v>
      </c>
      <c r="B33" s="58" t="s">
        <v>12</v>
      </c>
      <c r="C33" s="58">
        <v>26</v>
      </c>
      <c r="D33" s="58" t="s">
        <v>13</v>
      </c>
      <c r="E33" s="59">
        <v>1250736</v>
      </c>
      <c r="F33" s="60"/>
      <c r="G33" s="61" t="s">
        <v>264</v>
      </c>
    </row>
    <row r="34" spans="1:7" ht="18.75" x14ac:dyDescent="0.3">
      <c r="A34" s="65">
        <v>45287</v>
      </c>
      <c r="B34" s="58" t="s">
        <v>12</v>
      </c>
      <c r="C34" s="58">
        <v>27</v>
      </c>
      <c r="D34" s="58" t="s">
        <v>13</v>
      </c>
      <c r="E34" s="59">
        <v>937971</v>
      </c>
      <c r="F34" s="60"/>
      <c r="G34" s="61" t="s">
        <v>264</v>
      </c>
    </row>
    <row r="35" spans="1:7" ht="18.75" x14ac:dyDescent="0.3">
      <c r="A35" s="65">
        <v>45288</v>
      </c>
      <c r="B35" s="58" t="s">
        <v>12</v>
      </c>
      <c r="C35" s="58">
        <v>28</v>
      </c>
      <c r="D35" s="58" t="s">
        <v>13</v>
      </c>
      <c r="E35" s="59">
        <v>759205</v>
      </c>
      <c r="F35" s="60"/>
      <c r="G35" s="61" t="s">
        <v>264</v>
      </c>
    </row>
    <row r="36" spans="1:7" ht="18.75" x14ac:dyDescent="0.3">
      <c r="A36" s="65">
        <v>45289</v>
      </c>
      <c r="B36" s="58" t="s">
        <v>12</v>
      </c>
      <c r="C36" s="58">
        <v>29</v>
      </c>
      <c r="D36" s="58" t="s">
        <v>13</v>
      </c>
      <c r="E36" s="59">
        <v>791908</v>
      </c>
      <c r="F36" s="60"/>
      <c r="G36" s="61" t="s">
        <v>264</v>
      </c>
    </row>
    <row r="37" spans="1:7" ht="18.75" x14ac:dyDescent="0.3">
      <c r="A37" s="65">
        <v>45290</v>
      </c>
      <c r="B37" s="58" t="s">
        <v>12</v>
      </c>
      <c r="C37" s="58">
        <v>30</v>
      </c>
      <c r="D37" s="58" t="s">
        <v>13</v>
      </c>
      <c r="E37" s="59">
        <v>360120</v>
      </c>
      <c r="F37" s="60"/>
      <c r="G37" s="61" t="s">
        <v>264</v>
      </c>
    </row>
    <row r="38" spans="1:7" ht="18.75" x14ac:dyDescent="0.3">
      <c r="A38" s="65">
        <v>45291</v>
      </c>
      <c r="B38" s="58" t="s">
        <v>12</v>
      </c>
      <c r="C38" s="58">
        <v>31</v>
      </c>
      <c r="D38" s="58" t="s">
        <v>13</v>
      </c>
      <c r="E38" s="59">
        <v>22280</v>
      </c>
      <c r="F38" s="60"/>
      <c r="G38" s="61" t="s">
        <v>264</v>
      </c>
    </row>
    <row r="39" spans="1:7" ht="18.75" x14ac:dyDescent="0.3">
      <c r="A39" s="65"/>
      <c r="B39" s="58"/>
      <c r="C39" s="58"/>
      <c r="D39" s="62" t="s">
        <v>14</v>
      </c>
      <c r="E39" s="63">
        <f>SUM(E8:E38)</f>
        <v>15027422.66</v>
      </c>
      <c r="F39" s="60"/>
      <c r="G39" s="37"/>
    </row>
    <row r="40" spans="1:7" s="8" customFormat="1" ht="14.25" customHeight="1" x14ac:dyDescent="0.25">
      <c r="A40" s="90" t="s">
        <v>87</v>
      </c>
      <c r="B40" s="90"/>
      <c r="C40" s="90"/>
      <c r="D40" s="90"/>
      <c r="E40" s="90"/>
      <c r="F40" s="90"/>
      <c r="G40" s="37"/>
    </row>
    <row r="41" spans="1:7" ht="18.75" x14ac:dyDescent="0.3">
      <c r="A41" s="65">
        <v>45268</v>
      </c>
      <c r="B41" s="58" t="s">
        <v>15</v>
      </c>
      <c r="C41" s="58"/>
      <c r="D41" s="58" t="s">
        <v>68</v>
      </c>
      <c r="E41" s="59">
        <v>1223333</v>
      </c>
      <c r="F41" s="58"/>
      <c r="G41" s="41" t="s">
        <v>88</v>
      </c>
    </row>
    <row r="42" spans="1:7" ht="18.75" x14ac:dyDescent="0.3">
      <c r="A42" s="65">
        <v>45271</v>
      </c>
      <c r="B42" s="58" t="s">
        <v>15</v>
      </c>
      <c r="C42" s="58"/>
      <c r="D42" s="58" t="s">
        <v>69</v>
      </c>
      <c r="E42" s="59">
        <v>10863252</v>
      </c>
      <c r="F42" s="58"/>
      <c r="G42" s="41" t="s">
        <v>88</v>
      </c>
    </row>
    <row r="43" spans="1:7" ht="18.75" x14ac:dyDescent="0.3">
      <c r="A43" s="65">
        <v>45278</v>
      </c>
      <c r="B43" s="58" t="s">
        <v>15</v>
      </c>
      <c r="C43" s="58"/>
      <c r="D43" s="58" t="s">
        <v>89</v>
      </c>
      <c r="E43" s="59">
        <v>50000000</v>
      </c>
      <c r="F43" s="58"/>
      <c r="G43" s="41" t="s">
        <v>90</v>
      </c>
    </row>
    <row r="44" spans="1:7" ht="18.75" x14ac:dyDescent="0.3">
      <c r="A44" s="65"/>
      <c r="B44" s="58"/>
      <c r="C44" s="58"/>
      <c r="D44" s="66" t="s">
        <v>16</v>
      </c>
      <c r="E44" s="63">
        <f>SUM(E41:E43)</f>
        <v>62086585</v>
      </c>
      <c r="F44" s="58"/>
      <c r="G44" s="37"/>
    </row>
    <row r="45" spans="1:7" s="9" customFormat="1" ht="18.75" x14ac:dyDescent="0.3">
      <c r="A45" s="67"/>
      <c r="B45" s="68"/>
      <c r="C45" s="68"/>
      <c r="D45" s="69" t="s">
        <v>17</v>
      </c>
      <c r="E45" s="70"/>
      <c r="F45" s="68"/>
      <c r="G45" s="42"/>
    </row>
    <row r="46" spans="1:7" s="1" customFormat="1" ht="14.25" customHeight="1" x14ac:dyDescent="0.3">
      <c r="A46" s="65"/>
      <c r="B46" s="58" t="s">
        <v>15</v>
      </c>
      <c r="C46" s="58"/>
      <c r="D46" s="29"/>
      <c r="E46" s="59"/>
      <c r="F46" s="60"/>
      <c r="G46" s="43"/>
    </row>
    <row r="47" spans="1:7" ht="18.75" x14ac:dyDescent="0.3">
      <c r="A47" s="62"/>
      <c r="B47" s="62"/>
      <c r="C47" s="62"/>
      <c r="D47" s="62" t="s">
        <v>18</v>
      </c>
      <c r="E47" s="62"/>
      <c r="F47" s="71">
        <f>F46</f>
        <v>0</v>
      </c>
      <c r="G47" s="39"/>
    </row>
    <row r="48" spans="1:7" ht="19.5" thickBot="1" x14ac:dyDescent="0.3">
      <c r="A48" s="80"/>
      <c r="B48" s="80"/>
      <c r="C48" s="80"/>
      <c r="D48" s="64" t="s">
        <v>19</v>
      </c>
      <c r="E48" s="80"/>
      <c r="F48" s="80"/>
      <c r="G48" s="44"/>
    </row>
    <row r="49" spans="1:7" ht="18.75" x14ac:dyDescent="0.3">
      <c r="A49" s="65">
        <v>45264</v>
      </c>
      <c r="B49" s="58" t="s">
        <v>20</v>
      </c>
      <c r="C49" s="58">
        <v>44474</v>
      </c>
      <c r="D49" s="58" t="s">
        <v>91</v>
      </c>
      <c r="E49" s="58"/>
      <c r="F49" s="59">
        <v>0</v>
      </c>
      <c r="G49" s="45" t="s">
        <v>41</v>
      </c>
    </row>
    <row r="50" spans="1:7" ht="18.75" x14ac:dyDescent="0.3">
      <c r="A50" s="65">
        <v>45264</v>
      </c>
      <c r="B50" s="58" t="s">
        <v>20</v>
      </c>
      <c r="C50" s="58">
        <v>44475</v>
      </c>
      <c r="D50" s="58" t="s">
        <v>39</v>
      </c>
      <c r="E50" s="60"/>
      <c r="F50" s="59">
        <v>11479.42</v>
      </c>
      <c r="G50" s="41" t="s">
        <v>92</v>
      </c>
    </row>
    <row r="51" spans="1:7" ht="18.75" x14ac:dyDescent="0.3">
      <c r="A51" s="65">
        <v>45264</v>
      </c>
      <c r="B51" s="58" t="s">
        <v>20</v>
      </c>
      <c r="C51" s="58">
        <v>44476</v>
      </c>
      <c r="D51" s="58" t="s">
        <v>44</v>
      </c>
      <c r="E51" s="58"/>
      <c r="F51" s="59">
        <v>11479.42</v>
      </c>
      <c r="G51" s="41" t="s">
        <v>92</v>
      </c>
    </row>
    <row r="52" spans="1:7" ht="18.75" x14ac:dyDescent="0.3">
      <c r="A52" s="65">
        <v>45264</v>
      </c>
      <c r="B52" s="58" t="s">
        <v>20</v>
      </c>
      <c r="C52" s="58">
        <v>44477</v>
      </c>
      <c r="D52" s="58" t="s">
        <v>59</v>
      </c>
      <c r="E52" s="58"/>
      <c r="F52" s="59">
        <v>0</v>
      </c>
      <c r="G52" s="41" t="s">
        <v>41</v>
      </c>
    </row>
    <row r="53" spans="1:7" ht="18.75" x14ac:dyDescent="0.3">
      <c r="A53" s="65">
        <v>45264</v>
      </c>
      <c r="B53" s="58" t="s">
        <v>20</v>
      </c>
      <c r="C53" s="58">
        <v>44478</v>
      </c>
      <c r="D53" s="58" t="s">
        <v>93</v>
      </c>
      <c r="E53" s="58"/>
      <c r="F53" s="59">
        <v>7916.67</v>
      </c>
      <c r="G53" s="41" t="s">
        <v>92</v>
      </c>
    </row>
    <row r="54" spans="1:7" ht="18.75" x14ac:dyDescent="0.3">
      <c r="A54" s="65">
        <v>45264</v>
      </c>
      <c r="B54" s="58" t="s">
        <v>20</v>
      </c>
      <c r="C54" s="58">
        <v>44479</v>
      </c>
      <c r="D54" s="58" t="s">
        <v>46</v>
      </c>
      <c r="E54" s="58"/>
      <c r="F54" s="59">
        <v>5100.4799999999996</v>
      </c>
      <c r="G54" s="41" t="s">
        <v>92</v>
      </c>
    </row>
    <row r="55" spans="1:7" ht="18.75" x14ac:dyDescent="0.3">
      <c r="A55" s="65">
        <v>45264</v>
      </c>
      <c r="B55" s="58" t="s">
        <v>20</v>
      </c>
      <c r="C55" s="58">
        <v>44480</v>
      </c>
      <c r="D55" s="72" t="s">
        <v>60</v>
      </c>
      <c r="E55" s="58"/>
      <c r="F55" s="59">
        <v>0</v>
      </c>
      <c r="G55" s="41" t="s">
        <v>41</v>
      </c>
    </row>
    <row r="56" spans="1:7" ht="18.75" x14ac:dyDescent="0.3">
      <c r="A56" s="65">
        <v>45264</v>
      </c>
      <c r="B56" s="58" t="s">
        <v>20</v>
      </c>
      <c r="C56" s="58">
        <v>44481</v>
      </c>
      <c r="D56" s="58" t="s">
        <v>94</v>
      </c>
      <c r="E56" s="58"/>
      <c r="F56" s="59">
        <v>11250</v>
      </c>
      <c r="G56" s="41" t="s">
        <v>92</v>
      </c>
    </row>
    <row r="57" spans="1:7" ht="18.75" x14ac:dyDescent="0.3">
      <c r="A57" s="65">
        <v>45264</v>
      </c>
      <c r="B57" s="58" t="s">
        <v>20</v>
      </c>
      <c r="C57" s="58">
        <v>44482</v>
      </c>
      <c r="D57" s="58" t="s">
        <v>48</v>
      </c>
      <c r="E57" s="58"/>
      <c r="F57" s="59">
        <v>1666.67</v>
      </c>
      <c r="G57" s="41" t="s">
        <v>92</v>
      </c>
    </row>
    <row r="58" spans="1:7" ht="18.75" x14ac:dyDescent="0.3">
      <c r="A58" s="65">
        <v>45264</v>
      </c>
      <c r="B58" s="58" t="s">
        <v>20</v>
      </c>
      <c r="C58" s="58">
        <v>44483</v>
      </c>
      <c r="D58" s="58" t="s">
        <v>95</v>
      </c>
      <c r="E58" s="58"/>
      <c r="F58" s="59">
        <v>1250</v>
      </c>
      <c r="G58" s="41" t="s">
        <v>92</v>
      </c>
    </row>
    <row r="59" spans="1:7" ht="18.75" x14ac:dyDescent="0.3">
      <c r="A59" s="65">
        <v>45264</v>
      </c>
      <c r="B59" s="58" t="s">
        <v>20</v>
      </c>
      <c r="C59" s="58">
        <v>44484</v>
      </c>
      <c r="D59" s="58" t="s">
        <v>42</v>
      </c>
      <c r="E59" s="58"/>
      <c r="F59" s="59">
        <v>4250</v>
      </c>
      <c r="G59" s="41" t="s">
        <v>92</v>
      </c>
    </row>
    <row r="60" spans="1:7" ht="18.75" x14ac:dyDescent="0.3">
      <c r="A60" s="65">
        <v>45264</v>
      </c>
      <c r="B60" s="58" t="s">
        <v>20</v>
      </c>
      <c r="C60" s="58">
        <v>44485</v>
      </c>
      <c r="D60" s="58" t="s">
        <v>56</v>
      </c>
      <c r="E60" s="58"/>
      <c r="F60" s="59">
        <v>8500</v>
      </c>
      <c r="G60" s="38" t="s">
        <v>92</v>
      </c>
    </row>
    <row r="61" spans="1:7" ht="18.75" x14ac:dyDescent="0.3">
      <c r="A61" s="65">
        <v>45264</v>
      </c>
      <c r="B61" s="58" t="s">
        <v>20</v>
      </c>
      <c r="C61" s="58">
        <v>44486</v>
      </c>
      <c r="D61" s="58" t="s">
        <v>21</v>
      </c>
      <c r="E61" s="58"/>
      <c r="F61" s="59">
        <v>8500</v>
      </c>
      <c r="G61" s="38" t="s">
        <v>92</v>
      </c>
    </row>
    <row r="62" spans="1:7" ht="18.75" x14ac:dyDescent="0.3">
      <c r="A62" s="65">
        <v>45264</v>
      </c>
      <c r="B62" s="58" t="s">
        <v>20</v>
      </c>
      <c r="C62" s="58">
        <v>44487</v>
      </c>
      <c r="D62" s="58" t="s">
        <v>47</v>
      </c>
      <c r="E62" s="58"/>
      <c r="F62" s="59">
        <v>8500</v>
      </c>
      <c r="G62" s="38" t="s">
        <v>92</v>
      </c>
    </row>
    <row r="63" spans="1:7" ht="18.75" x14ac:dyDescent="0.3">
      <c r="A63" s="65">
        <v>45264</v>
      </c>
      <c r="B63" s="58" t="s">
        <v>20</v>
      </c>
      <c r="C63" s="58">
        <v>44488</v>
      </c>
      <c r="D63" s="58" t="s">
        <v>61</v>
      </c>
      <c r="E63" s="58"/>
      <c r="F63" s="59">
        <v>8500</v>
      </c>
      <c r="G63" s="38" t="s">
        <v>92</v>
      </c>
    </row>
    <row r="64" spans="1:7" ht="18.75" x14ac:dyDescent="0.3">
      <c r="A64" s="65">
        <v>45264</v>
      </c>
      <c r="B64" s="58" t="s">
        <v>20</v>
      </c>
      <c r="C64" s="58">
        <v>44489</v>
      </c>
      <c r="D64" s="58" t="s">
        <v>96</v>
      </c>
      <c r="E64" s="58"/>
      <c r="F64" s="59">
        <v>8500</v>
      </c>
      <c r="G64" s="38" t="s">
        <v>92</v>
      </c>
    </row>
    <row r="65" spans="1:7" ht="18.75" x14ac:dyDescent="0.3">
      <c r="A65" s="65">
        <v>45264</v>
      </c>
      <c r="B65" s="58" t="s">
        <v>20</v>
      </c>
      <c r="C65" s="58">
        <v>44490</v>
      </c>
      <c r="D65" s="58" t="s">
        <v>43</v>
      </c>
      <c r="E65" s="58"/>
      <c r="F65" s="59">
        <v>5100.4799999999996</v>
      </c>
      <c r="G65" s="38" t="s">
        <v>92</v>
      </c>
    </row>
    <row r="66" spans="1:7" ht="18.75" x14ac:dyDescent="0.3">
      <c r="A66" s="65">
        <v>45265</v>
      </c>
      <c r="B66" s="58" t="s">
        <v>20</v>
      </c>
      <c r="C66" s="58">
        <v>44491</v>
      </c>
      <c r="D66" s="58" t="s">
        <v>91</v>
      </c>
      <c r="E66" s="58"/>
      <c r="F66" s="59">
        <v>1700.16</v>
      </c>
      <c r="G66" s="38" t="s">
        <v>92</v>
      </c>
    </row>
    <row r="67" spans="1:7" ht="18.75" x14ac:dyDescent="0.3">
      <c r="A67" s="65">
        <v>45265</v>
      </c>
      <c r="B67" s="58" t="s">
        <v>20</v>
      </c>
      <c r="C67" s="58">
        <v>44492</v>
      </c>
      <c r="D67" s="58" t="s">
        <v>59</v>
      </c>
      <c r="E67" s="58"/>
      <c r="F67" s="59">
        <v>5566</v>
      </c>
      <c r="G67" s="38" t="s">
        <v>92</v>
      </c>
    </row>
    <row r="68" spans="1:7" ht="18.75" x14ac:dyDescent="0.3">
      <c r="A68" s="65">
        <v>45265</v>
      </c>
      <c r="B68" s="58" t="s">
        <v>20</v>
      </c>
      <c r="C68" s="58">
        <v>44493</v>
      </c>
      <c r="D68" s="58" t="s">
        <v>60</v>
      </c>
      <c r="E68" s="58"/>
      <c r="F68" s="59">
        <v>2550.2399999999998</v>
      </c>
      <c r="G68" s="38" t="s">
        <v>92</v>
      </c>
    </row>
    <row r="69" spans="1:7" ht="18.75" x14ac:dyDescent="0.3">
      <c r="A69" s="65">
        <v>45267</v>
      </c>
      <c r="B69" s="58" t="s">
        <v>20</v>
      </c>
      <c r="C69" s="58">
        <v>44494</v>
      </c>
      <c r="D69" s="58" t="s">
        <v>97</v>
      </c>
      <c r="E69" s="58"/>
      <c r="F69" s="59">
        <v>0</v>
      </c>
      <c r="G69" s="38" t="s">
        <v>41</v>
      </c>
    </row>
    <row r="70" spans="1:7" ht="18.75" x14ac:dyDescent="0.3">
      <c r="A70" s="65">
        <v>45272</v>
      </c>
      <c r="B70" s="58" t="s">
        <v>20</v>
      </c>
      <c r="C70" s="58">
        <v>44495</v>
      </c>
      <c r="D70" s="58" t="s">
        <v>40</v>
      </c>
      <c r="E70" s="58"/>
      <c r="F70" s="59">
        <v>10200.959999999999</v>
      </c>
      <c r="G70" s="38" t="s">
        <v>92</v>
      </c>
    </row>
    <row r="71" spans="1:7" ht="18.75" x14ac:dyDescent="0.3">
      <c r="A71" s="65">
        <v>45272</v>
      </c>
      <c r="B71" s="58" t="s">
        <v>20</v>
      </c>
      <c r="C71" s="58">
        <v>44496</v>
      </c>
      <c r="D71" s="58" t="s">
        <v>98</v>
      </c>
      <c r="E71" s="58"/>
      <c r="F71" s="59">
        <v>54240</v>
      </c>
      <c r="G71" s="38" t="s">
        <v>80</v>
      </c>
    </row>
    <row r="72" spans="1:7" ht="18.75" x14ac:dyDescent="0.3">
      <c r="A72" s="65">
        <v>45272</v>
      </c>
      <c r="B72" s="58" t="s">
        <v>20</v>
      </c>
      <c r="C72" s="58">
        <v>44497</v>
      </c>
      <c r="D72" s="58" t="s">
        <v>99</v>
      </c>
      <c r="E72" s="58"/>
      <c r="F72" s="59">
        <v>0</v>
      </c>
      <c r="G72" s="38" t="s">
        <v>41</v>
      </c>
    </row>
    <row r="73" spans="1:7" ht="18.75" x14ac:dyDescent="0.3">
      <c r="A73" s="65">
        <v>45272</v>
      </c>
      <c r="B73" s="58" t="s">
        <v>20</v>
      </c>
      <c r="C73" s="58">
        <v>44498</v>
      </c>
      <c r="D73" s="58" t="s">
        <v>99</v>
      </c>
      <c r="E73" s="58"/>
      <c r="F73" s="59">
        <v>31301</v>
      </c>
      <c r="G73" s="38" t="s">
        <v>72</v>
      </c>
    </row>
    <row r="74" spans="1:7" ht="18.75" x14ac:dyDescent="0.3">
      <c r="A74" s="65">
        <v>45272</v>
      </c>
      <c r="B74" s="58" t="s">
        <v>20</v>
      </c>
      <c r="C74" s="58">
        <v>44499</v>
      </c>
      <c r="D74" s="58" t="s">
        <v>100</v>
      </c>
      <c r="E74" s="58"/>
      <c r="F74" s="59">
        <v>190319.91</v>
      </c>
      <c r="G74" s="38" t="s">
        <v>265</v>
      </c>
    </row>
    <row r="75" spans="1:7" ht="18.75" x14ac:dyDescent="0.3">
      <c r="A75" s="65">
        <v>45272</v>
      </c>
      <c r="B75" s="58" t="s">
        <v>20</v>
      </c>
      <c r="C75" s="58">
        <v>44500</v>
      </c>
      <c r="D75" s="58" t="s">
        <v>61</v>
      </c>
      <c r="E75" s="58"/>
      <c r="F75" s="59">
        <v>3000</v>
      </c>
      <c r="G75" s="38" t="s">
        <v>101</v>
      </c>
    </row>
    <row r="76" spans="1:7" ht="18.75" x14ac:dyDescent="0.3">
      <c r="A76" s="65">
        <v>45272</v>
      </c>
      <c r="B76" s="58" t="s">
        <v>20</v>
      </c>
      <c r="C76" s="58">
        <v>44501</v>
      </c>
      <c r="D76" s="58" t="s">
        <v>47</v>
      </c>
      <c r="E76" s="58"/>
      <c r="F76" s="59">
        <v>3000</v>
      </c>
      <c r="G76" s="38" t="s">
        <v>101</v>
      </c>
    </row>
    <row r="77" spans="1:7" ht="18.75" x14ac:dyDescent="0.3">
      <c r="A77" s="65">
        <v>45272</v>
      </c>
      <c r="B77" s="58" t="s">
        <v>20</v>
      </c>
      <c r="C77" s="58">
        <v>44502</v>
      </c>
      <c r="D77" s="58" t="s">
        <v>102</v>
      </c>
      <c r="E77" s="58"/>
      <c r="F77" s="59">
        <v>10000</v>
      </c>
      <c r="G77" s="38" t="s">
        <v>70</v>
      </c>
    </row>
    <row r="78" spans="1:7" ht="18.75" x14ac:dyDescent="0.3">
      <c r="A78" s="65">
        <v>45272</v>
      </c>
      <c r="B78" s="58" t="s">
        <v>20</v>
      </c>
      <c r="C78" s="58">
        <v>44503</v>
      </c>
      <c r="D78" s="58" t="s">
        <v>103</v>
      </c>
      <c r="E78" s="58"/>
      <c r="F78" s="59">
        <v>10000</v>
      </c>
      <c r="G78" s="38" t="s">
        <v>70</v>
      </c>
    </row>
    <row r="79" spans="1:7" ht="18.75" x14ac:dyDescent="0.3">
      <c r="A79" s="65">
        <v>45272</v>
      </c>
      <c r="B79" s="58" t="s">
        <v>20</v>
      </c>
      <c r="C79" s="58">
        <v>44504</v>
      </c>
      <c r="D79" s="58" t="s">
        <v>71</v>
      </c>
      <c r="E79" s="58"/>
      <c r="F79" s="59">
        <v>10000</v>
      </c>
      <c r="G79" s="38" t="s">
        <v>70</v>
      </c>
    </row>
    <row r="80" spans="1:7" ht="18.75" x14ac:dyDescent="0.3">
      <c r="A80" s="65">
        <v>45272</v>
      </c>
      <c r="B80" s="58" t="s">
        <v>20</v>
      </c>
      <c r="C80" s="58">
        <v>44505</v>
      </c>
      <c r="D80" s="58" t="s">
        <v>104</v>
      </c>
      <c r="E80" s="58"/>
      <c r="F80" s="59">
        <v>10000</v>
      </c>
      <c r="G80" s="38" t="s">
        <v>70</v>
      </c>
    </row>
    <row r="81" spans="1:7" ht="18.75" x14ac:dyDescent="0.3">
      <c r="A81" s="65">
        <v>45272</v>
      </c>
      <c r="B81" s="58" t="s">
        <v>20</v>
      </c>
      <c r="C81" s="58">
        <v>44506</v>
      </c>
      <c r="D81" s="58" t="s">
        <v>105</v>
      </c>
      <c r="E81" s="58"/>
      <c r="F81" s="59">
        <v>10000</v>
      </c>
      <c r="G81" s="38" t="s">
        <v>70</v>
      </c>
    </row>
    <row r="82" spans="1:7" ht="18.75" x14ac:dyDescent="0.3">
      <c r="A82" s="65">
        <v>45272</v>
      </c>
      <c r="B82" s="58" t="s">
        <v>20</v>
      </c>
      <c r="C82" s="58">
        <v>44507</v>
      </c>
      <c r="D82" s="58" t="s">
        <v>106</v>
      </c>
      <c r="E82" s="58"/>
      <c r="F82" s="59">
        <v>5000</v>
      </c>
      <c r="G82" s="38" t="s">
        <v>70</v>
      </c>
    </row>
    <row r="83" spans="1:7" ht="18.75" x14ac:dyDescent="0.3">
      <c r="A83" s="65">
        <v>45272</v>
      </c>
      <c r="B83" s="58" t="s">
        <v>20</v>
      </c>
      <c r="C83" s="58">
        <v>44508</v>
      </c>
      <c r="D83" s="58" t="s">
        <v>107</v>
      </c>
      <c r="E83" s="58"/>
      <c r="F83" s="59">
        <v>43642</v>
      </c>
      <c r="G83" s="38" t="s">
        <v>72</v>
      </c>
    </row>
    <row r="84" spans="1:7" ht="18.75" x14ac:dyDescent="0.3">
      <c r="A84" s="65">
        <v>45273</v>
      </c>
      <c r="B84" s="58" t="s">
        <v>20</v>
      </c>
      <c r="C84" s="58">
        <v>44509</v>
      </c>
      <c r="D84" s="58" t="s">
        <v>108</v>
      </c>
      <c r="E84" s="58"/>
      <c r="F84" s="59">
        <v>14250</v>
      </c>
      <c r="G84" s="38" t="s">
        <v>109</v>
      </c>
    </row>
    <row r="85" spans="1:7" ht="18.75" x14ac:dyDescent="0.3">
      <c r="A85" s="65">
        <v>45273</v>
      </c>
      <c r="B85" s="58" t="s">
        <v>20</v>
      </c>
      <c r="C85" s="58">
        <v>44510</v>
      </c>
      <c r="D85" s="58" t="s">
        <v>110</v>
      </c>
      <c r="E85" s="58"/>
      <c r="F85" s="59">
        <v>39900</v>
      </c>
      <c r="G85" s="38" t="s">
        <v>111</v>
      </c>
    </row>
    <row r="86" spans="1:7" ht="18.75" x14ac:dyDescent="0.3">
      <c r="A86" s="65">
        <v>45274</v>
      </c>
      <c r="B86" s="58" t="s">
        <v>20</v>
      </c>
      <c r="C86" s="58">
        <v>44511</v>
      </c>
      <c r="D86" s="58" t="s">
        <v>21</v>
      </c>
      <c r="E86" s="58"/>
      <c r="F86" s="59">
        <v>8500</v>
      </c>
      <c r="G86" s="38" t="s">
        <v>92</v>
      </c>
    </row>
    <row r="87" spans="1:7" ht="18.75" x14ac:dyDescent="0.3">
      <c r="A87" s="65">
        <v>45274</v>
      </c>
      <c r="B87" s="58" t="s">
        <v>20</v>
      </c>
      <c r="C87" s="58">
        <v>44512</v>
      </c>
      <c r="D87" s="58" t="s">
        <v>112</v>
      </c>
      <c r="E87" s="58"/>
      <c r="F87" s="59">
        <v>92660</v>
      </c>
      <c r="G87" s="38" t="s">
        <v>80</v>
      </c>
    </row>
    <row r="88" spans="1:7" ht="18.75" x14ac:dyDescent="0.3">
      <c r="A88" s="65">
        <v>45275</v>
      </c>
      <c r="B88" s="58" t="s">
        <v>20</v>
      </c>
      <c r="C88" s="58">
        <v>44513</v>
      </c>
      <c r="D88" s="58" t="s">
        <v>113</v>
      </c>
      <c r="E88" s="58"/>
      <c r="F88" s="59">
        <v>43716.54</v>
      </c>
      <c r="G88" s="38" t="s">
        <v>114</v>
      </c>
    </row>
    <row r="89" spans="1:7" ht="18.75" x14ac:dyDescent="0.3">
      <c r="A89" s="65">
        <v>45275</v>
      </c>
      <c r="B89" s="58" t="s">
        <v>20</v>
      </c>
      <c r="C89" s="58">
        <v>44514</v>
      </c>
      <c r="D89" s="58" t="s">
        <v>113</v>
      </c>
      <c r="E89" s="58"/>
      <c r="F89" s="59">
        <v>43716.5</v>
      </c>
      <c r="G89" s="38" t="s">
        <v>114</v>
      </c>
    </row>
    <row r="90" spans="1:7" ht="18.75" x14ac:dyDescent="0.3">
      <c r="A90" s="65">
        <v>45275</v>
      </c>
      <c r="B90" s="58" t="s">
        <v>20</v>
      </c>
      <c r="C90" s="58">
        <v>44515</v>
      </c>
      <c r="D90" s="58" t="s">
        <v>115</v>
      </c>
      <c r="E90" s="58"/>
      <c r="F90" s="59">
        <v>30197.65</v>
      </c>
      <c r="G90" s="38" t="s">
        <v>116</v>
      </c>
    </row>
    <row r="91" spans="1:7" ht="18.75" x14ac:dyDescent="0.3">
      <c r="A91" s="65">
        <v>45275</v>
      </c>
      <c r="B91" s="58" t="s">
        <v>20</v>
      </c>
      <c r="C91" s="58">
        <v>44516</v>
      </c>
      <c r="D91" s="58" t="s">
        <v>39</v>
      </c>
      <c r="E91" s="58"/>
      <c r="F91" s="59">
        <v>2500</v>
      </c>
      <c r="G91" s="38" t="s">
        <v>117</v>
      </c>
    </row>
    <row r="92" spans="1:7" ht="18.75" x14ac:dyDescent="0.3">
      <c r="A92" s="65">
        <v>45275</v>
      </c>
      <c r="B92" s="58" t="s">
        <v>20</v>
      </c>
      <c r="C92" s="58">
        <v>44517</v>
      </c>
      <c r="D92" s="58" t="s">
        <v>60</v>
      </c>
      <c r="E92" s="58"/>
      <c r="F92" s="59">
        <v>2500</v>
      </c>
      <c r="G92" s="38" t="s">
        <v>117</v>
      </c>
    </row>
    <row r="93" spans="1:7" ht="18.75" x14ac:dyDescent="0.3">
      <c r="A93" s="65">
        <v>45275</v>
      </c>
      <c r="B93" s="58" t="s">
        <v>20</v>
      </c>
      <c r="C93" s="58">
        <v>44518</v>
      </c>
      <c r="D93" s="58" t="s">
        <v>94</v>
      </c>
      <c r="E93" s="58"/>
      <c r="F93" s="59">
        <v>2500</v>
      </c>
      <c r="G93" s="38" t="s">
        <v>117</v>
      </c>
    </row>
    <row r="94" spans="1:7" ht="18.75" x14ac:dyDescent="0.3">
      <c r="A94" s="65">
        <v>45275</v>
      </c>
      <c r="B94" s="58" t="s">
        <v>20</v>
      </c>
      <c r="C94" s="58">
        <v>44519</v>
      </c>
      <c r="D94" s="58" t="s">
        <v>48</v>
      </c>
      <c r="E94" s="58"/>
      <c r="F94" s="59">
        <v>2500</v>
      </c>
      <c r="G94" s="38" t="s">
        <v>117</v>
      </c>
    </row>
    <row r="95" spans="1:7" ht="18.75" x14ac:dyDescent="0.3">
      <c r="A95" s="65">
        <v>45275</v>
      </c>
      <c r="B95" s="58" t="s">
        <v>20</v>
      </c>
      <c r="C95" s="58">
        <v>44520</v>
      </c>
      <c r="D95" s="58" t="s">
        <v>95</v>
      </c>
      <c r="E95" s="58"/>
      <c r="F95" s="59">
        <v>2500</v>
      </c>
      <c r="G95" s="38" t="s">
        <v>117</v>
      </c>
    </row>
    <row r="96" spans="1:7" ht="18.75" x14ac:dyDescent="0.3">
      <c r="A96" s="65">
        <v>45275</v>
      </c>
      <c r="B96" s="58" t="s">
        <v>20</v>
      </c>
      <c r="C96" s="58">
        <v>44521</v>
      </c>
      <c r="D96" s="58" t="s">
        <v>42</v>
      </c>
      <c r="E96" s="58"/>
      <c r="F96" s="59">
        <v>2500</v>
      </c>
      <c r="G96" s="38" t="s">
        <v>117</v>
      </c>
    </row>
    <row r="97" spans="1:7" ht="18.75" x14ac:dyDescent="0.3">
      <c r="A97" s="65">
        <v>45275</v>
      </c>
      <c r="B97" s="58" t="s">
        <v>20</v>
      </c>
      <c r="C97" s="58">
        <v>44522</v>
      </c>
      <c r="D97" s="58" t="s">
        <v>56</v>
      </c>
      <c r="E97" s="58"/>
      <c r="F97" s="59">
        <v>2500</v>
      </c>
      <c r="G97" s="38" t="s">
        <v>117</v>
      </c>
    </row>
    <row r="98" spans="1:7" ht="18.75" x14ac:dyDescent="0.3">
      <c r="A98" s="65">
        <v>45275</v>
      </c>
      <c r="B98" s="58" t="s">
        <v>20</v>
      </c>
      <c r="C98" s="58">
        <v>44523</v>
      </c>
      <c r="D98" s="58" t="s">
        <v>21</v>
      </c>
      <c r="E98" s="58"/>
      <c r="F98" s="59">
        <v>2500</v>
      </c>
      <c r="G98" s="38" t="s">
        <v>117</v>
      </c>
    </row>
    <row r="99" spans="1:7" ht="18.75" x14ac:dyDescent="0.3">
      <c r="A99" s="65">
        <v>45275</v>
      </c>
      <c r="B99" s="58" t="s">
        <v>20</v>
      </c>
      <c r="C99" s="58">
        <v>44524</v>
      </c>
      <c r="D99" s="58" t="s">
        <v>47</v>
      </c>
      <c r="E99" s="58"/>
      <c r="F99" s="59">
        <v>2500</v>
      </c>
      <c r="G99" s="38" t="s">
        <v>117</v>
      </c>
    </row>
    <row r="100" spans="1:7" ht="18.75" x14ac:dyDescent="0.3">
      <c r="A100" s="65">
        <v>45275</v>
      </c>
      <c r="B100" s="58" t="s">
        <v>20</v>
      </c>
      <c r="C100" s="58">
        <v>44525</v>
      </c>
      <c r="D100" s="58" t="s">
        <v>61</v>
      </c>
      <c r="E100" s="58"/>
      <c r="F100" s="59">
        <v>2500</v>
      </c>
      <c r="G100" s="38" t="s">
        <v>117</v>
      </c>
    </row>
    <row r="101" spans="1:7" ht="18.75" x14ac:dyDescent="0.3">
      <c r="A101" s="65">
        <v>45275</v>
      </c>
      <c r="B101" s="58" t="s">
        <v>20</v>
      </c>
      <c r="C101" s="58">
        <v>44526</v>
      </c>
      <c r="D101" s="58" t="s">
        <v>96</v>
      </c>
      <c r="E101" s="58"/>
      <c r="F101" s="59">
        <v>2500</v>
      </c>
      <c r="G101" s="38" t="s">
        <v>117</v>
      </c>
    </row>
    <row r="102" spans="1:7" ht="18.75" x14ac:dyDescent="0.3">
      <c r="A102" s="65">
        <v>45275</v>
      </c>
      <c r="B102" s="58" t="s">
        <v>20</v>
      </c>
      <c r="C102" s="58">
        <v>44527</v>
      </c>
      <c r="D102" s="58" t="s">
        <v>40</v>
      </c>
      <c r="E102" s="58"/>
      <c r="F102" s="59">
        <v>2500</v>
      </c>
      <c r="G102" s="38" t="s">
        <v>117</v>
      </c>
    </row>
    <row r="103" spans="1:7" ht="18.75" x14ac:dyDescent="0.3">
      <c r="A103" s="65">
        <v>45278</v>
      </c>
      <c r="B103" s="58" t="s">
        <v>20</v>
      </c>
      <c r="C103" s="58">
        <v>44528</v>
      </c>
      <c r="D103" s="58" t="s">
        <v>100</v>
      </c>
      <c r="E103" s="58"/>
      <c r="F103" s="59">
        <v>67657.490000000005</v>
      </c>
      <c r="G103" s="38" t="s">
        <v>266</v>
      </c>
    </row>
    <row r="104" spans="1:7" ht="18.75" x14ac:dyDescent="0.3">
      <c r="A104" s="65">
        <v>45280</v>
      </c>
      <c r="B104" s="58" t="s">
        <v>20</v>
      </c>
      <c r="C104" s="58">
        <v>44529</v>
      </c>
      <c r="D104" s="58" t="s">
        <v>44</v>
      </c>
      <c r="E104" s="58"/>
      <c r="F104" s="59">
        <v>2500</v>
      </c>
      <c r="G104" s="38" t="s">
        <v>117</v>
      </c>
    </row>
    <row r="105" spans="1:7" ht="18.75" x14ac:dyDescent="0.3">
      <c r="A105" s="65">
        <v>45281</v>
      </c>
      <c r="B105" s="58" t="s">
        <v>20</v>
      </c>
      <c r="C105" s="58">
        <v>44530</v>
      </c>
      <c r="D105" s="58" t="s">
        <v>39</v>
      </c>
      <c r="E105" s="58"/>
      <c r="F105" s="59">
        <v>12523</v>
      </c>
      <c r="G105" s="38" t="s">
        <v>118</v>
      </c>
    </row>
    <row r="106" spans="1:7" ht="18.75" x14ac:dyDescent="0.3">
      <c r="A106" s="65">
        <v>45281</v>
      </c>
      <c r="B106" s="58" t="s">
        <v>20</v>
      </c>
      <c r="C106" s="58">
        <v>44531</v>
      </c>
      <c r="D106" s="58" t="s">
        <v>60</v>
      </c>
      <c r="E106" s="58"/>
      <c r="F106" s="59">
        <v>10200.959999999999</v>
      </c>
      <c r="G106" s="38" t="s">
        <v>118</v>
      </c>
    </row>
    <row r="107" spans="1:7" ht="18.75" x14ac:dyDescent="0.3">
      <c r="A107" s="65">
        <v>45281</v>
      </c>
      <c r="B107" s="58" t="s">
        <v>20</v>
      </c>
      <c r="C107" s="58">
        <v>44532</v>
      </c>
      <c r="D107" s="58" t="s">
        <v>94</v>
      </c>
      <c r="E107" s="58"/>
      <c r="F107" s="59">
        <v>15000</v>
      </c>
      <c r="G107" s="38" t="s">
        <v>118</v>
      </c>
    </row>
    <row r="108" spans="1:7" ht="18.75" x14ac:dyDescent="0.3">
      <c r="A108" s="65">
        <v>45281</v>
      </c>
      <c r="B108" s="58" t="s">
        <v>20</v>
      </c>
      <c r="C108" s="58">
        <v>44533</v>
      </c>
      <c r="D108" s="58" t="s">
        <v>40</v>
      </c>
      <c r="E108" s="58"/>
      <c r="F108" s="59">
        <v>10200.959999999999</v>
      </c>
      <c r="G108" s="38" t="s">
        <v>118</v>
      </c>
    </row>
    <row r="109" spans="1:7" ht="18.75" x14ac:dyDescent="0.3">
      <c r="A109" s="65">
        <v>45281</v>
      </c>
      <c r="B109" s="58" t="s">
        <v>20</v>
      </c>
      <c r="C109" s="58">
        <v>44534</v>
      </c>
      <c r="D109" s="58" t="s">
        <v>119</v>
      </c>
      <c r="E109" s="58"/>
      <c r="F109" s="59">
        <v>6460</v>
      </c>
      <c r="G109" s="38" t="s">
        <v>118</v>
      </c>
    </row>
    <row r="110" spans="1:7" ht="18.75" x14ac:dyDescent="0.3">
      <c r="A110" s="65">
        <v>45281</v>
      </c>
      <c r="B110" s="58" t="s">
        <v>20</v>
      </c>
      <c r="C110" s="58">
        <v>44535</v>
      </c>
      <c r="D110" s="58" t="s">
        <v>44</v>
      </c>
      <c r="E110" s="58"/>
      <c r="F110" s="59">
        <v>12523</v>
      </c>
      <c r="G110" s="38" t="s">
        <v>118</v>
      </c>
    </row>
    <row r="111" spans="1:7" ht="18.75" x14ac:dyDescent="0.3">
      <c r="A111" s="65">
        <v>45281</v>
      </c>
      <c r="B111" s="58" t="s">
        <v>20</v>
      </c>
      <c r="C111" s="58">
        <v>44536</v>
      </c>
      <c r="D111" s="58" t="s">
        <v>120</v>
      </c>
      <c r="E111" s="58"/>
      <c r="F111" s="59">
        <v>9338</v>
      </c>
      <c r="G111" s="38" t="s">
        <v>118</v>
      </c>
    </row>
    <row r="112" spans="1:7" ht="18.75" x14ac:dyDescent="0.3">
      <c r="A112" s="65">
        <v>45281</v>
      </c>
      <c r="B112" s="58" t="s">
        <v>20</v>
      </c>
      <c r="C112" s="58">
        <v>44537</v>
      </c>
      <c r="D112" s="58" t="s">
        <v>48</v>
      </c>
      <c r="E112" s="58"/>
      <c r="F112" s="59">
        <v>5000</v>
      </c>
      <c r="G112" s="38" t="s">
        <v>121</v>
      </c>
    </row>
    <row r="113" spans="1:7" ht="18.75" x14ac:dyDescent="0.3">
      <c r="A113" s="65">
        <v>45281</v>
      </c>
      <c r="B113" s="58" t="s">
        <v>20</v>
      </c>
      <c r="C113" s="58">
        <v>44538</v>
      </c>
      <c r="D113" s="58" t="s">
        <v>95</v>
      </c>
      <c r="E113" s="58"/>
      <c r="F113" s="59">
        <v>5000</v>
      </c>
      <c r="G113" s="38" t="s">
        <v>121</v>
      </c>
    </row>
    <row r="114" spans="1:7" ht="18.75" x14ac:dyDescent="0.3">
      <c r="A114" s="65">
        <v>45281</v>
      </c>
      <c r="B114" s="58" t="s">
        <v>20</v>
      </c>
      <c r="C114" s="58">
        <v>44539</v>
      </c>
      <c r="D114" s="58" t="s">
        <v>42</v>
      </c>
      <c r="E114" s="58"/>
      <c r="F114" s="59">
        <v>8500</v>
      </c>
      <c r="G114" s="38" t="s">
        <v>118</v>
      </c>
    </row>
    <row r="115" spans="1:7" ht="18.75" x14ac:dyDescent="0.3">
      <c r="A115" s="65">
        <v>45281</v>
      </c>
      <c r="B115" s="58" t="s">
        <v>20</v>
      </c>
      <c r="C115" s="58">
        <v>44540</v>
      </c>
      <c r="D115" s="58" t="s">
        <v>56</v>
      </c>
      <c r="E115" s="58"/>
      <c r="F115" s="59">
        <v>8500</v>
      </c>
      <c r="G115" s="38" t="s">
        <v>118</v>
      </c>
    </row>
    <row r="116" spans="1:7" ht="18.75" x14ac:dyDescent="0.3">
      <c r="A116" s="65">
        <v>45281</v>
      </c>
      <c r="B116" s="58" t="s">
        <v>20</v>
      </c>
      <c r="C116" s="58">
        <v>44541</v>
      </c>
      <c r="D116" s="58" t="s">
        <v>21</v>
      </c>
      <c r="E116" s="58"/>
      <c r="F116" s="59">
        <v>8500</v>
      </c>
      <c r="G116" s="38" t="s">
        <v>118</v>
      </c>
    </row>
    <row r="117" spans="1:7" ht="18.75" x14ac:dyDescent="0.3">
      <c r="A117" s="65">
        <v>45281</v>
      </c>
      <c r="B117" s="58" t="s">
        <v>20</v>
      </c>
      <c r="C117" s="58">
        <v>44542</v>
      </c>
      <c r="D117" s="58" t="s">
        <v>47</v>
      </c>
      <c r="E117" s="58"/>
      <c r="F117" s="59">
        <v>8500</v>
      </c>
      <c r="G117" s="38" t="s">
        <v>118</v>
      </c>
    </row>
    <row r="118" spans="1:7" ht="18.75" x14ac:dyDescent="0.3">
      <c r="A118" s="65">
        <v>45281</v>
      </c>
      <c r="B118" s="58" t="s">
        <v>20</v>
      </c>
      <c r="C118" s="58">
        <v>44543</v>
      </c>
      <c r="D118" s="58" t="s">
        <v>61</v>
      </c>
      <c r="E118" s="58"/>
      <c r="F118" s="59">
        <v>8500</v>
      </c>
      <c r="G118" s="38" t="s">
        <v>118</v>
      </c>
    </row>
    <row r="119" spans="1:7" ht="18.75" x14ac:dyDescent="0.3">
      <c r="A119" s="65">
        <v>45281</v>
      </c>
      <c r="B119" s="58" t="s">
        <v>20</v>
      </c>
      <c r="C119" s="58">
        <v>44544</v>
      </c>
      <c r="D119" s="58" t="s">
        <v>96</v>
      </c>
      <c r="E119" s="58"/>
      <c r="F119" s="59">
        <v>8500</v>
      </c>
      <c r="G119" s="38" t="s">
        <v>118</v>
      </c>
    </row>
    <row r="120" spans="1:7" ht="18.75" x14ac:dyDescent="0.3">
      <c r="A120" s="65">
        <v>45289</v>
      </c>
      <c r="B120" s="58" t="s">
        <v>20</v>
      </c>
      <c r="C120" s="58">
        <v>44545</v>
      </c>
      <c r="D120" s="58" t="s">
        <v>122</v>
      </c>
      <c r="E120" s="58"/>
      <c r="F120" s="59">
        <v>0</v>
      </c>
      <c r="G120" s="38" t="s">
        <v>41</v>
      </c>
    </row>
    <row r="121" spans="1:7" ht="18.75" x14ac:dyDescent="0.3">
      <c r="A121" s="65">
        <v>45289</v>
      </c>
      <c r="B121" s="58" t="s">
        <v>20</v>
      </c>
      <c r="C121" s="58">
        <v>44546</v>
      </c>
      <c r="D121" s="58" t="s">
        <v>122</v>
      </c>
      <c r="E121" s="58"/>
      <c r="F121" s="59">
        <v>0</v>
      </c>
      <c r="G121" s="38" t="s">
        <v>41</v>
      </c>
    </row>
    <row r="122" spans="1:7" ht="18.75" x14ac:dyDescent="0.3">
      <c r="A122" s="65">
        <v>45289</v>
      </c>
      <c r="B122" s="58" t="s">
        <v>20</v>
      </c>
      <c r="C122" s="58">
        <v>44547</v>
      </c>
      <c r="D122" s="58" t="s">
        <v>122</v>
      </c>
      <c r="E122" s="58"/>
      <c r="F122" s="59">
        <v>3645</v>
      </c>
      <c r="G122" s="38" t="s">
        <v>123</v>
      </c>
    </row>
    <row r="123" spans="1:7" ht="18.75" x14ac:dyDescent="0.3">
      <c r="A123" s="65">
        <v>45289</v>
      </c>
      <c r="B123" s="58" t="s">
        <v>20</v>
      </c>
      <c r="C123" s="58">
        <v>44548</v>
      </c>
      <c r="D123" s="58" t="s">
        <v>122</v>
      </c>
      <c r="E123" s="58"/>
      <c r="F123" s="59">
        <v>4790</v>
      </c>
      <c r="G123" s="38" t="s">
        <v>123</v>
      </c>
    </row>
    <row r="124" spans="1:7" ht="19.5" thickBot="1" x14ac:dyDescent="0.35">
      <c r="A124" s="73"/>
      <c r="B124" s="58"/>
      <c r="C124" s="58"/>
      <c r="D124" s="66" t="s">
        <v>22</v>
      </c>
      <c r="E124" s="58"/>
      <c r="F124" s="63">
        <f>SUM(F49:F123)</f>
        <v>1021292.51</v>
      </c>
      <c r="G124" s="46"/>
    </row>
    <row r="125" spans="1:7" s="1" customFormat="1" ht="21.75" customHeight="1" x14ac:dyDescent="0.25">
      <c r="A125" s="80"/>
      <c r="B125" s="80"/>
      <c r="C125" s="80"/>
      <c r="D125" s="64" t="s">
        <v>23</v>
      </c>
      <c r="E125" s="80"/>
      <c r="F125" s="80"/>
      <c r="G125" s="37"/>
    </row>
    <row r="126" spans="1:7" ht="18.75" x14ac:dyDescent="0.3">
      <c r="A126" s="96">
        <v>45261</v>
      </c>
      <c r="B126" s="58" t="s">
        <v>15</v>
      </c>
      <c r="C126" s="58">
        <v>6327</v>
      </c>
      <c r="D126" s="58" t="s">
        <v>124</v>
      </c>
      <c r="E126" s="58"/>
      <c r="F126" s="59">
        <v>42750</v>
      </c>
      <c r="G126" s="41" t="s">
        <v>125</v>
      </c>
    </row>
    <row r="127" spans="1:7" ht="18.75" x14ac:dyDescent="0.3">
      <c r="A127" s="96">
        <v>45261</v>
      </c>
      <c r="B127" s="58" t="s">
        <v>15</v>
      </c>
      <c r="C127" s="58">
        <v>6328</v>
      </c>
      <c r="D127" s="58" t="s">
        <v>74</v>
      </c>
      <c r="E127" s="58"/>
      <c r="F127" s="59">
        <v>1550</v>
      </c>
      <c r="G127" s="41" t="s">
        <v>49</v>
      </c>
    </row>
    <row r="128" spans="1:7" ht="18.75" x14ac:dyDescent="0.3">
      <c r="A128" s="96">
        <v>45261</v>
      </c>
      <c r="B128" s="58" t="s">
        <v>15</v>
      </c>
      <c r="C128" s="58">
        <v>6329</v>
      </c>
      <c r="D128" s="58" t="s">
        <v>52</v>
      </c>
      <c r="E128" s="58"/>
      <c r="F128" s="59">
        <v>1000</v>
      </c>
      <c r="G128" s="41" t="s">
        <v>126</v>
      </c>
    </row>
    <row r="129" spans="1:7" ht="18.75" x14ac:dyDescent="0.3">
      <c r="A129" s="96">
        <v>45261</v>
      </c>
      <c r="B129" s="58" t="s">
        <v>15</v>
      </c>
      <c r="C129" s="58">
        <v>6330</v>
      </c>
      <c r="D129" s="58" t="s">
        <v>127</v>
      </c>
      <c r="E129" s="58"/>
      <c r="F129" s="59">
        <v>25000</v>
      </c>
      <c r="G129" s="41" t="s">
        <v>126</v>
      </c>
    </row>
    <row r="130" spans="1:7" ht="18.75" x14ac:dyDescent="0.3">
      <c r="A130" s="96">
        <v>45261</v>
      </c>
      <c r="B130" s="58" t="s">
        <v>15</v>
      </c>
      <c r="C130" s="58">
        <v>6331</v>
      </c>
      <c r="D130" s="58" t="s">
        <v>50</v>
      </c>
      <c r="E130" s="58"/>
      <c r="F130" s="59">
        <v>25000</v>
      </c>
      <c r="G130" s="41" t="s">
        <v>126</v>
      </c>
    </row>
    <row r="131" spans="1:7" ht="15.75" customHeight="1" x14ac:dyDescent="0.3">
      <c r="A131" s="96">
        <v>45261</v>
      </c>
      <c r="B131" s="58" t="s">
        <v>15</v>
      </c>
      <c r="C131" s="58">
        <v>6332</v>
      </c>
      <c r="D131" s="58" t="s">
        <v>128</v>
      </c>
      <c r="E131" s="58"/>
      <c r="F131" s="59">
        <v>25000</v>
      </c>
      <c r="G131" s="41" t="s">
        <v>126</v>
      </c>
    </row>
    <row r="132" spans="1:7" ht="18.75" x14ac:dyDescent="0.3">
      <c r="A132" s="96">
        <v>45261</v>
      </c>
      <c r="B132" s="58" t="s">
        <v>15</v>
      </c>
      <c r="C132" s="58">
        <v>6333</v>
      </c>
      <c r="D132" s="58" t="s">
        <v>76</v>
      </c>
      <c r="E132" s="58"/>
      <c r="F132" s="59">
        <v>25000</v>
      </c>
      <c r="G132" s="41" t="s">
        <v>126</v>
      </c>
    </row>
    <row r="133" spans="1:7" ht="18.75" x14ac:dyDescent="0.3">
      <c r="A133" s="96">
        <v>45261</v>
      </c>
      <c r="B133" s="58" t="s">
        <v>15</v>
      </c>
      <c r="C133" s="58">
        <v>6334</v>
      </c>
      <c r="D133" s="58" t="s">
        <v>51</v>
      </c>
      <c r="E133" s="58"/>
      <c r="F133" s="59">
        <v>25000</v>
      </c>
      <c r="G133" s="41" t="s">
        <v>126</v>
      </c>
    </row>
    <row r="134" spans="1:7" ht="18.75" x14ac:dyDescent="0.3">
      <c r="A134" s="96">
        <v>45261</v>
      </c>
      <c r="B134" s="58" t="s">
        <v>15</v>
      </c>
      <c r="C134" s="58">
        <v>6335</v>
      </c>
      <c r="D134" s="58" t="s">
        <v>129</v>
      </c>
      <c r="E134" s="58"/>
      <c r="F134" s="59">
        <v>25000</v>
      </c>
      <c r="G134" s="41" t="s">
        <v>126</v>
      </c>
    </row>
    <row r="135" spans="1:7" ht="18.75" x14ac:dyDescent="0.3">
      <c r="A135" s="96">
        <v>45261</v>
      </c>
      <c r="B135" s="58" t="s">
        <v>15</v>
      </c>
      <c r="C135" s="58">
        <v>6336</v>
      </c>
      <c r="D135" s="58" t="s">
        <v>77</v>
      </c>
      <c r="E135" s="58"/>
      <c r="F135" s="59">
        <v>25000</v>
      </c>
      <c r="G135" s="41" t="s">
        <v>126</v>
      </c>
    </row>
    <row r="136" spans="1:7" ht="18.75" x14ac:dyDescent="0.3">
      <c r="A136" s="96">
        <v>45261</v>
      </c>
      <c r="B136" s="58" t="s">
        <v>15</v>
      </c>
      <c r="C136" s="58">
        <v>6337</v>
      </c>
      <c r="D136" s="58" t="s">
        <v>62</v>
      </c>
      <c r="E136" s="58"/>
      <c r="F136" s="59">
        <v>25000</v>
      </c>
      <c r="G136" s="41" t="s">
        <v>126</v>
      </c>
    </row>
    <row r="137" spans="1:7" ht="18.75" x14ac:dyDescent="0.3">
      <c r="A137" s="96">
        <v>45261</v>
      </c>
      <c r="B137" s="58" t="s">
        <v>15</v>
      </c>
      <c r="C137" s="73" t="s">
        <v>130</v>
      </c>
      <c r="D137" s="58" t="s">
        <v>128</v>
      </c>
      <c r="E137" s="58"/>
      <c r="F137" s="59">
        <v>2040</v>
      </c>
      <c r="G137" s="38" t="s">
        <v>131</v>
      </c>
    </row>
    <row r="138" spans="1:7" ht="18.75" x14ac:dyDescent="0.3">
      <c r="A138" s="96">
        <v>45264</v>
      </c>
      <c r="B138" s="58" t="s">
        <v>15</v>
      </c>
      <c r="C138" s="58">
        <v>6338</v>
      </c>
      <c r="D138" s="58" t="s">
        <v>63</v>
      </c>
      <c r="E138" s="58"/>
      <c r="F138" s="59">
        <v>7070</v>
      </c>
      <c r="G138" s="38" t="s">
        <v>49</v>
      </c>
    </row>
    <row r="139" spans="1:7" ht="18.75" x14ac:dyDescent="0.3">
      <c r="A139" s="96">
        <v>45265</v>
      </c>
      <c r="B139" s="58" t="s">
        <v>15</v>
      </c>
      <c r="C139" s="58">
        <v>6339</v>
      </c>
      <c r="D139" s="58" t="s">
        <v>132</v>
      </c>
      <c r="E139" s="58"/>
      <c r="F139" s="59">
        <v>8000</v>
      </c>
      <c r="G139" s="41" t="s">
        <v>70</v>
      </c>
    </row>
    <row r="140" spans="1:7" ht="18.75" x14ac:dyDescent="0.3">
      <c r="A140" s="96">
        <v>45265</v>
      </c>
      <c r="B140" s="58" t="s">
        <v>15</v>
      </c>
      <c r="C140" s="58">
        <v>6340</v>
      </c>
      <c r="D140" s="58" t="s">
        <v>269</v>
      </c>
      <c r="E140" s="58"/>
      <c r="F140" s="59">
        <v>67800</v>
      </c>
      <c r="G140" s="38" t="s">
        <v>133</v>
      </c>
    </row>
    <row r="141" spans="1:7" ht="18.75" x14ac:dyDescent="0.3">
      <c r="A141" s="96">
        <v>45265</v>
      </c>
      <c r="B141" s="58" t="s">
        <v>15</v>
      </c>
      <c r="C141" s="58">
        <v>6341</v>
      </c>
      <c r="D141" s="58" t="s">
        <v>134</v>
      </c>
      <c r="E141" s="58"/>
      <c r="F141" s="59">
        <v>129960</v>
      </c>
      <c r="G141" s="41" t="s">
        <v>135</v>
      </c>
    </row>
    <row r="142" spans="1:7" ht="18.75" x14ac:dyDescent="0.3">
      <c r="A142" s="96">
        <v>45265</v>
      </c>
      <c r="B142" s="58" t="s">
        <v>15</v>
      </c>
      <c r="C142" s="58">
        <v>6342</v>
      </c>
      <c r="D142" s="58" t="s">
        <v>134</v>
      </c>
      <c r="E142" s="58"/>
      <c r="F142" s="59">
        <v>118740.5</v>
      </c>
      <c r="G142" s="41" t="s">
        <v>136</v>
      </c>
    </row>
    <row r="143" spans="1:7" ht="18.75" x14ac:dyDescent="0.3">
      <c r="A143" s="96">
        <v>45265</v>
      </c>
      <c r="B143" s="58" t="s">
        <v>15</v>
      </c>
      <c r="C143" s="58" t="s">
        <v>267</v>
      </c>
      <c r="D143" s="58" t="s">
        <v>137</v>
      </c>
      <c r="E143" s="58"/>
      <c r="F143" s="59">
        <v>89800</v>
      </c>
      <c r="G143" s="41" t="s">
        <v>75</v>
      </c>
    </row>
    <row r="144" spans="1:7" ht="18.75" x14ac:dyDescent="0.3">
      <c r="A144" s="96">
        <v>45267</v>
      </c>
      <c r="B144" s="58" t="s">
        <v>15</v>
      </c>
      <c r="C144" s="58">
        <v>6343</v>
      </c>
      <c r="D144" s="58" t="s">
        <v>138</v>
      </c>
      <c r="E144" s="58"/>
      <c r="F144" s="59">
        <v>3800</v>
      </c>
      <c r="G144" s="41" t="s">
        <v>139</v>
      </c>
    </row>
    <row r="145" spans="1:7" ht="18.75" x14ac:dyDescent="0.3">
      <c r="A145" s="96">
        <v>45267</v>
      </c>
      <c r="B145" s="58" t="s">
        <v>15</v>
      </c>
      <c r="C145" s="58">
        <v>6344</v>
      </c>
      <c r="D145" s="58" t="s">
        <v>138</v>
      </c>
      <c r="E145" s="58"/>
      <c r="F145" s="59">
        <v>3325</v>
      </c>
      <c r="G145" s="41" t="s">
        <v>140</v>
      </c>
    </row>
    <row r="146" spans="1:7" ht="18.75" x14ac:dyDescent="0.3">
      <c r="A146" s="96">
        <v>45267</v>
      </c>
      <c r="B146" s="58" t="s">
        <v>15</v>
      </c>
      <c r="C146" s="58">
        <v>6345</v>
      </c>
      <c r="D146" s="58" t="s">
        <v>141</v>
      </c>
      <c r="E146" s="58"/>
      <c r="F146" s="59">
        <v>1750</v>
      </c>
      <c r="G146" s="41" t="s">
        <v>49</v>
      </c>
    </row>
    <row r="147" spans="1:7" ht="18.75" x14ac:dyDescent="0.3">
      <c r="A147" s="96">
        <v>45268</v>
      </c>
      <c r="B147" s="58" t="s">
        <v>15</v>
      </c>
      <c r="C147" s="58">
        <v>6346</v>
      </c>
      <c r="D147" s="58" t="s">
        <v>57</v>
      </c>
      <c r="E147" s="58"/>
      <c r="F147" s="59">
        <v>41196.75</v>
      </c>
      <c r="G147" s="38" t="s">
        <v>142</v>
      </c>
    </row>
    <row r="148" spans="1:7" ht="18.75" x14ac:dyDescent="0.3">
      <c r="A148" s="96">
        <v>45268</v>
      </c>
      <c r="B148" s="58" t="s">
        <v>15</v>
      </c>
      <c r="C148" s="58">
        <v>6347</v>
      </c>
      <c r="D148" s="58" t="s">
        <v>143</v>
      </c>
      <c r="E148" s="58"/>
      <c r="F148" s="59">
        <v>0</v>
      </c>
      <c r="G148" s="38" t="s">
        <v>41</v>
      </c>
    </row>
    <row r="149" spans="1:7" ht="18.75" x14ac:dyDescent="0.3">
      <c r="A149" s="96">
        <v>45268</v>
      </c>
      <c r="B149" s="58" t="s">
        <v>15</v>
      </c>
      <c r="C149" s="58">
        <v>6348</v>
      </c>
      <c r="D149" s="58" t="s">
        <v>63</v>
      </c>
      <c r="E149" s="58"/>
      <c r="F149" s="59">
        <v>3550</v>
      </c>
      <c r="G149" s="38" t="s">
        <v>49</v>
      </c>
    </row>
    <row r="150" spans="1:7" ht="18.75" x14ac:dyDescent="0.3">
      <c r="A150" s="96">
        <v>45268</v>
      </c>
      <c r="B150" s="58" t="s">
        <v>15</v>
      </c>
      <c r="C150" s="58">
        <v>6349</v>
      </c>
      <c r="D150" s="58" t="s">
        <v>63</v>
      </c>
      <c r="E150" s="58"/>
      <c r="F150" s="59">
        <v>10000</v>
      </c>
      <c r="G150" s="38" t="s">
        <v>144</v>
      </c>
    </row>
    <row r="151" spans="1:7" ht="18.75" x14ac:dyDescent="0.3">
      <c r="A151" s="96">
        <v>45274</v>
      </c>
      <c r="B151" s="58" t="s">
        <v>15</v>
      </c>
      <c r="C151" s="58">
        <v>6350</v>
      </c>
      <c r="D151" s="58" t="s">
        <v>124</v>
      </c>
      <c r="E151" s="58"/>
      <c r="F151" s="74">
        <v>42750</v>
      </c>
      <c r="G151" s="38" t="s">
        <v>145</v>
      </c>
    </row>
    <row r="152" spans="1:7" ht="18.75" x14ac:dyDescent="0.3">
      <c r="A152" s="96">
        <v>45274</v>
      </c>
      <c r="B152" s="58" t="s">
        <v>15</v>
      </c>
      <c r="C152" s="58">
        <v>6351</v>
      </c>
      <c r="D152" s="58" t="s">
        <v>64</v>
      </c>
      <c r="E152" s="58"/>
      <c r="F152" s="59">
        <v>33250</v>
      </c>
      <c r="G152" s="38" t="s">
        <v>145</v>
      </c>
    </row>
    <row r="153" spans="1:7" ht="18.75" x14ac:dyDescent="0.3">
      <c r="A153" s="96">
        <v>45274</v>
      </c>
      <c r="B153" s="58" t="s">
        <v>15</v>
      </c>
      <c r="C153" s="58">
        <v>6352</v>
      </c>
      <c r="D153" s="58" t="s">
        <v>57</v>
      </c>
      <c r="E153" s="58"/>
      <c r="F153" s="59">
        <v>40294.25</v>
      </c>
      <c r="G153" s="38" t="s">
        <v>146</v>
      </c>
    </row>
    <row r="154" spans="1:7" ht="18.75" x14ac:dyDescent="0.3">
      <c r="A154" s="96">
        <v>45274</v>
      </c>
      <c r="B154" s="58" t="s">
        <v>15</v>
      </c>
      <c r="C154" s="58">
        <v>6353</v>
      </c>
      <c r="D154" s="58" t="s">
        <v>65</v>
      </c>
      <c r="E154" s="58"/>
      <c r="F154" s="59">
        <v>6350</v>
      </c>
      <c r="G154" s="38" t="s">
        <v>49</v>
      </c>
    </row>
    <row r="155" spans="1:7" ht="18.75" x14ac:dyDescent="0.3">
      <c r="A155" s="96">
        <v>45274</v>
      </c>
      <c r="B155" s="58" t="s">
        <v>15</v>
      </c>
      <c r="C155" s="58">
        <v>6354</v>
      </c>
      <c r="D155" s="58" t="s">
        <v>147</v>
      </c>
      <c r="E155" s="58"/>
      <c r="F155" s="59">
        <v>2290</v>
      </c>
      <c r="G155" s="38" t="s">
        <v>148</v>
      </c>
    </row>
    <row r="156" spans="1:7" ht="18.75" x14ac:dyDescent="0.3">
      <c r="A156" s="96">
        <v>45274</v>
      </c>
      <c r="B156" s="58" t="s">
        <v>15</v>
      </c>
      <c r="C156" s="58">
        <v>6355</v>
      </c>
      <c r="D156" s="58" t="s">
        <v>149</v>
      </c>
      <c r="E156" s="58"/>
      <c r="F156" s="59">
        <v>2290</v>
      </c>
      <c r="G156" s="38" t="s">
        <v>148</v>
      </c>
    </row>
    <row r="157" spans="1:7" ht="18.75" x14ac:dyDescent="0.3">
      <c r="A157" s="96">
        <v>45274</v>
      </c>
      <c r="B157" s="58" t="s">
        <v>15</v>
      </c>
      <c r="C157" s="58">
        <v>6356</v>
      </c>
      <c r="D157" s="58" t="s">
        <v>150</v>
      </c>
      <c r="E157" s="58"/>
      <c r="F157" s="59">
        <v>2290</v>
      </c>
      <c r="G157" s="38" t="s">
        <v>148</v>
      </c>
    </row>
    <row r="158" spans="1:7" ht="18.75" x14ac:dyDescent="0.3">
      <c r="A158" s="96">
        <v>45274</v>
      </c>
      <c r="B158" s="58" t="s">
        <v>15</v>
      </c>
      <c r="C158" s="58">
        <v>6357</v>
      </c>
      <c r="D158" s="58" t="s">
        <v>151</v>
      </c>
      <c r="E158" s="58"/>
      <c r="F158" s="59">
        <v>2290</v>
      </c>
      <c r="G158" s="38" t="s">
        <v>148</v>
      </c>
    </row>
    <row r="159" spans="1:7" ht="18.75" x14ac:dyDescent="0.3">
      <c r="A159" s="96">
        <v>45274</v>
      </c>
      <c r="B159" s="58" t="s">
        <v>15</v>
      </c>
      <c r="C159" s="58">
        <v>6358</v>
      </c>
      <c r="D159" s="58" t="s">
        <v>152</v>
      </c>
      <c r="E159" s="58"/>
      <c r="F159" s="59">
        <v>3000</v>
      </c>
      <c r="G159" s="38" t="s">
        <v>148</v>
      </c>
    </row>
    <row r="160" spans="1:7" ht="18.75" x14ac:dyDescent="0.3">
      <c r="A160" s="96">
        <v>45274</v>
      </c>
      <c r="B160" s="58" t="s">
        <v>15</v>
      </c>
      <c r="C160" s="58">
        <v>6359</v>
      </c>
      <c r="D160" s="58" t="s">
        <v>153</v>
      </c>
      <c r="E160" s="58"/>
      <c r="F160" s="59">
        <v>1500</v>
      </c>
      <c r="G160" s="38" t="s">
        <v>148</v>
      </c>
    </row>
    <row r="161" spans="1:7" ht="18.75" x14ac:dyDescent="0.3">
      <c r="A161" s="96">
        <v>45274</v>
      </c>
      <c r="B161" s="58" t="s">
        <v>15</v>
      </c>
      <c r="C161" s="58">
        <v>6360</v>
      </c>
      <c r="D161" s="58" t="s">
        <v>154</v>
      </c>
      <c r="E161" s="58"/>
      <c r="F161" s="59">
        <v>1500</v>
      </c>
      <c r="G161" s="38" t="s">
        <v>148</v>
      </c>
    </row>
    <row r="162" spans="1:7" ht="18.75" x14ac:dyDescent="0.3">
      <c r="A162" s="96">
        <v>45274</v>
      </c>
      <c r="B162" s="58" t="s">
        <v>15</v>
      </c>
      <c r="C162" s="58">
        <v>6361</v>
      </c>
      <c r="D162" s="58" t="s">
        <v>155</v>
      </c>
      <c r="E162" s="58"/>
      <c r="F162" s="59">
        <v>2290</v>
      </c>
      <c r="G162" s="38" t="s">
        <v>148</v>
      </c>
    </row>
    <row r="163" spans="1:7" ht="18.75" x14ac:dyDescent="0.3">
      <c r="A163" s="96">
        <v>45274</v>
      </c>
      <c r="B163" s="58" t="s">
        <v>15</v>
      </c>
      <c r="C163" s="58">
        <v>6362</v>
      </c>
      <c r="D163" s="58" t="s">
        <v>156</v>
      </c>
      <c r="E163" s="58"/>
      <c r="F163" s="59">
        <v>2000</v>
      </c>
      <c r="G163" s="38" t="s">
        <v>148</v>
      </c>
    </row>
    <row r="164" spans="1:7" ht="18.75" x14ac:dyDescent="0.3">
      <c r="A164" s="96">
        <v>45274</v>
      </c>
      <c r="B164" s="58" t="s">
        <v>15</v>
      </c>
      <c r="C164" s="58">
        <v>6363</v>
      </c>
      <c r="D164" s="58" t="s">
        <v>157</v>
      </c>
      <c r="E164" s="58"/>
      <c r="F164" s="59">
        <v>8075</v>
      </c>
      <c r="G164" s="38" t="s">
        <v>158</v>
      </c>
    </row>
    <row r="165" spans="1:7" ht="18.75" x14ac:dyDescent="0.3">
      <c r="A165" s="96">
        <v>45274</v>
      </c>
      <c r="B165" s="58" t="s">
        <v>15</v>
      </c>
      <c r="C165" s="58">
        <v>6364</v>
      </c>
      <c r="D165" s="58" t="s">
        <v>81</v>
      </c>
      <c r="E165" s="58"/>
      <c r="F165" s="59">
        <v>42750</v>
      </c>
      <c r="G165" s="38" t="s">
        <v>145</v>
      </c>
    </row>
    <row r="166" spans="1:7" ht="18.75" x14ac:dyDescent="0.3">
      <c r="A166" s="96">
        <v>45274</v>
      </c>
      <c r="B166" s="58" t="s">
        <v>15</v>
      </c>
      <c r="C166" s="58">
        <v>6365</v>
      </c>
      <c r="D166" s="58" t="s">
        <v>159</v>
      </c>
      <c r="E166" s="58"/>
      <c r="F166" s="59">
        <v>7600</v>
      </c>
      <c r="G166" s="38" t="s">
        <v>158</v>
      </c>
    </row>
    <row r="167" spans="1:7" ht="18.75" x14ac:dyDescent="0.3">
      <c r="A167" s="96">
        <v>45274</v>
      </c>
      <c r="B167" s="58" t="s">
        <v>15</v>
      </c>
      <c r="C167" s="58">
        <v>6366</v>
      </c>
      <c r="D167" s="58" t="s">
        <v>160</v>
      </c>
      <c r="E167" s="58"/>
      <c r="F167" s="59">
        <v>42750</v>
      </c>
      <c r="G167" s="38" t="s">
        <v>145</v>
      </c>
    </row>
    <row r="168" spans="1:7" ht="18.75" x14ac:dyDescent="0.3">
      <c r="A168" s="96">
        <v>45274</v>
      </c>
      <c r="B168" s="58" t="s">
        <v>15</v>
      </c>
      <c r="C168" s="58">
        <v>6367</v>
      </c>
      <c r="D168" s="58" t="s">
        <v>161</v>
      </c>
      <c r="E168" s="58"/>
      <c r="F168" s="59">
        <v>13300</v>
      </c>
      <c r="G168" s="38" t="s">
        <v>145</v>
      </c>
    </row>
    <row r="169" spans="1:7" ht="18.75" x14ac:dyDescent="0.3">
      <c r="A169" s="96">
        <v>45274</v>
      </c>
      <c r="B169" s="58" t="s">
        <v>15</v>
      </c>
      <c r="C169" s="58" t="s">
        <v>162</v>
      </c>
      <c r="D169" s="58" t="s">
        <v>163</v>
      </c>
      <c r="E169" s="58"/>
      <c r="F169" s="59">
        <v>2290</v>
      </c>
      <c r="G169" s="38" t="s">
        <v>148</v>
      </c>
    </row>
    <row r="170" spans="1:7" ht="18.75" x14ac:dyDescent="0.3">
      <c r="A170" s="96">
        <v>45275</v>
      </c>
      <c r="B170" s="58" t="s">
        <v>15</v>
      </c>
      <c r="C170" s="58">
        <v>6368</v>
      </c>
      <c r="D170" s="58" t="s">
        <v>54</v>
      </c>
      <c r="E170" s="58"/>
      <c r="F170" s="59">
        <v>4750</v>
      </c>
      <c r="G170" s="38" t="s">
        <v>49</v>
      </c>
    </row>
    <row r="171" spans="1:7" ht="18.75" x14ac:dyDescent="0.3">
      <c r="A171" s="96">
        <v>45275</v>
      </c>
      <c r="B171" s="58" t="s">
        <v>15</v>
      </c>
      <c r="C171" s="58">
        <v>6369</v>
      </c>
      <c r="D171" s="58" t="s">
        <v>54</v>
      </c>
      <c r="E171" s="58"/>
      <c r="F171" s="59">
        <v>4750</v>
      </c>
      <c r="G171" s="38" t="s">
        <v>49</v>
      </c>
    </row>
    <row r="172" spans="1:7" ht="18.75" x14ac:dyDescent="0.3">
      <c r="A172" s="65">
        <v>45275</v>
      </c>
      <c r="B172" s="58" t="s">
        <v>15</v>
      </c>
      <c r="C172" s="73">
        <v>6370</v>
      </c>
      <c r="D172" s="58" t="s">
        <v>269</v>
      </c>
      <c r="E172" s="58"/>
      <c r="F172" s="59">
        <v>10848</v>
      </c>
      <c r="G172" s="38" t="s">
        <v>164</v>
      </c>
    </row>
    <row r="173" spans="1:7" ht="18.75" x14ac:dyDescent="0.3">
      <c r="A173" s="65">
        <v>45277</v>
      </c>
      <c r="B173" s="58" t="s">
        <v>15</v>
      </c>
      <c r="C173" s="73">
        <v>6371</v>
      </c>
      <c r="D173" s="58" t="s">
        <v>128</v>
      </c>
      <c r="E173" s="58"/>
      <c r="F173" s="59">
        <v>2040</v>
      </c>
      <c r="G173" s="38" t="s">
        <v>131</v>
      </c>
    </row>
    <row r="174" spans="1:7" ht="18.75" x14ac:dyDescent="0.3">
      <c r="A174" s="65">
        <v>45280</v>
      </c>
      <c r="B174" s="58" t="s">
        <v>15</v>
      </c>
      <c r="C174" s="73">
        <v>6372</v>
      </c>
      <c r="D174" s="58" t="s">
        <v>127</v>
      </c>
      <c r="E174" s="58"/>
      <c r="F174" s="59">
        <v>25000</v>
      </c>
      <c r="G174" s="38" t="s">
        <v>165</v>
      </c>
    </row>
    <row r="175" spans="1:7" ht="18.75" x14ac:dyDescent="0.3">
      <c r="A175" s="65">
        <v>45280</v>
      </c>
      <c r="B175" s="58" t="s">
        <v>15</v>
      </c>
      <c r="C175" s="73">
        <v>6373</v>
      </c>
      <c r="D175" s="58" t="s">
        <v>50</v>
      </c>
      <c r="E175" s="58"/>
      <c r="F175" s="59">
        <v>25000</v>
      </c>
      <c r="G175" s="38" t="s">
        <v>165</v>
      </c>
    </row>
    <row r="176" spans="1:7" ht="18.75" x14ac:dyDescent="0.3">
      <c r="A176" s="65">
        <v>45280</v>
      </c>
      <c r="B176" s="58" t="s">
        <v>15</v>
      </c>
      <c r="C176" s="73">
        <v>6374</v>
      </c>
      <c r="D176" s="58" t="s">
        <v>62</v>
      </c>
      <c r="E176" s="58"/>
      <c r="F176" s="59">
        <v>25000</v>
      </c>
      <c r="G176" s="38" t="s">
        <v>165</v>
      </c>
    </row>
    <row r="177" spans="1:7" ht="18.75" x14ac:dyDescent="0.3">
      <c r="A177" s="65">
        <v>45280</v>
      </c>
      <c r="B177" s="58" t="s">
        <v>15</v>
      </c>
      <c r="C177" s="73">
        <v>6375</v>
      </c>
      <c r="D177" s="58" t="s">
        <v>77</v>
      </c>
      <c r="E177" s="58"/>
      <c r="F177" s="59">
        <v>25000</v>
      </c>
      <c r="G177" s="38" t="s">
        <v>165</v>
      </c>
    </row>
    <row r="178" spans="1:7" ht="18.75" x14ac:dyDescent="0.3">
      <c r="A178" s="65">
        <v>45280</v>
      </c>
      <c r="B178" s="58" t="s">
        <v>15</v>
      </c>
      <c r="C178" s="73">
        <v>6376</v>
      </c>
      <c r="D178" s="58" t="s">
        <v>76</v>
      </c>
      <c r="E178" s="58"/>
      <c r="F178" s="59">
        <v>25000</v>
      </c>
      <c r="G178" s="38" t="s">
        <v>165</v>
      </c>
    </row>
    <row r="179" spans="1:7" ht="18.75" x14ac:dyDescent="0.3">
      <c r="A179" s="65">
        <v>45280</v>
      </c>
      <c r="B179" s="58" t="s">
        <v>15</v>
      </c>
      <c r="C179" s="73">
        <v>6377</v>
      </c>
      <c r="D179" s="58" t="s">
        <v>166</v>
      </c>
      <c r="E179" s="58"/>
      <c r="F179" s="59">
        <v>25000</v>
      </c>
      <c r="G179" s="38" t="s">
        <v>165</v>
      </c>
    </row>
    <row r="180" spans="1:7" ht="18.75" x14ac:dyDescent="0.3">
      <c r="A180" s="65">
        <v>45280</v>
      </c>
      <c r="B180" s="58" t="s">
        <v>15</v>
      </c>
      <c r="C180" s="73">
        <v>6378</v>
      </c>
      <c r="D180" s="58" t="s">
        <v>129</v>
      </c>
      <c r="E180" s="58"/>
      <c r="F180" s="59">
        <v>25000</v>
      </c>
      <c r="G180" s="38" t="s">
        <v>165</v>
      </c>
    </row>
    <row r="181" spans="1:7" ht="18.75" x14ac:dyDescent="0.3">
      <c r="A181" s="65">
        <v>45280</v>
      </c>
      <c r="B181" s="58" t="s">
        <v>15</v>
      </c>
      <c r="C181" s="73">
        <v>6379</v>
      </c>
      <c r="D181" s="58" t="s">
        <v>51</v>
      </c>
      <c r="E181" s="58"/>
      <c r="F181" s="59">
        <v>25000</v>
      </c>
      <c r="G181" s="38" t="s">
        <v>165</v>
      </c>
    </row>
    <row r="182" spans="1:7" ht="18.75" x14ac:dyDescent="0.3">
      <c r="A182" s="65">
        <v>45280</v>
      </c>
      <c r="B182" s="58" t="s">
        <v>15</v>
      </c>
      <c r="C182" s="73">
        <v>6380</v>
      </c>
      <c r="D182" s="58" t="s">
        <v>128</v>
      </c>
      <c r="E182" s="58"/>
      <c r="F182" s="59">
        <v>25000</v>
      </c>
      <c r="G182" s="38" t="s">
        <v>165</v>
      </c>
    </row>
    <row r="183" spans="1:7" ht="18.75" x14ac:dyDescent="0.3">
      <c r="A183" s="65">
        <v>45280</v>
      </c>
      <c r="B183" s="58" t="s">
        <v>15</v>
      </c>
      <c r="C183" s="73" t="s">
        <v>167</v>
      </c>
      <c r="D183" s="58" t="s">
        <v>268</v>
      </c>
      <c r="E183" s="58"/>
      <c r="F183" s="59">
        <v>2000</v>
      </c>
      <c r="G183" s="38" t="s">
        <v>186</v>
      </c>
    </row>
    <row r="184" spans="1:7" ht="18.75" x14ac:dyDescent="0.3">
      <c r="A184" s="65">
        <v>45280</v>
      </c>
      <c r="B184" s="58" t="s">
        <v>15</v>
      </c>
      <c r="C184" s="73" t="s">
        <v>169</v>
      </c>
      <c r="D184" s="58" t="s">
        <v>52</v>
      </c>
      <c r="E184" s="58"/>
      <c r="F184" s="59">
        <v>1000</v>
      </c>
      <c r="G184" s="38" t="s">
        <v>165</v>
      </c>
    </row>
    <row r="185" spans="1:7" ht="18.75" x14ac:dyDescent="0.3">
      <c r="A185" s="65">
        <v>45280</v>
      </c>
      <c r="B185" s="58" t="s">
        <v>15</v>
      </c>
      <c r="C185" s="73">
        <v>6381</v>
      </c>
      <c r="D185" s="58" t="s">
        <v>53</v>
      </c>
      <c r="E185" s="58"/>
      <c r="F185" s="59">
        <v>1675</v>
      </c>
      <c r="G185" s="38" t="s">
        <v>170</v>
      </c>
    </row>
    <row r="186" spans="1:7" ht="18.75" x14ac:dyDescent="0.3">
      <c r="A186" s="65">
        <v>45287</v>
      </c>
      <c r="B186" s="58" t="s">
        <v>15</v>
      </c>
      <c r="C186" s="73">
        <v>6382</v>
      </c>
      <c r="D186" s="58" t="s">
        <v>171</v>
      </c>
      <c r="E186" s="58"/>
      <c r="F186" s="59">
        <v>12000</v>
      </c>
      <c r="G186" s="38" t="s">
        <v>172</v>
      </c>
    </row>
    <row r="187" spans="1:7" ht="18.75" x14ac:dyDescent="0.3">
      <c r="A187" s="65">
        <v>45287</v>
      </c>
      <c r="B187" s="58" t="s">
        <v>15</v>
      </c>
      <c r="C187" s="73">
        <v>6383</v>
      </c>
      <c r="D187" s="58" t="s">
        <v>138</v>
      </c>
      <c r="E187" s="58"/>
      <c r="F187" s="59">
        <v>14144.14</v>
      </c>
      <c r="G187" s="38" t="s">
        <v>173</v>
      </c>
    </row>
    <row r="188" spans="1:7" ht="18.75" x14ac:dyDescent="0.3">
      <c r="A188" s="65">
        <v>45287</v>
      </c>
      <c r="B188" s="58" t="s">
        <v>15</v>
      </c>
      <c r="C188" s="73">
        <v>6384</v>
      </c>
      <c r="D188" s="58" t="s">
        <v>174</v>
      </c>
      <c r="E188" s="58"/>
      <c r="F188" s="59">
        <v>15200</v>
      </c>
      <c r="G188" s="38" t="s">
        <v>175</v>
      </c>
    </row>
    <row r="189" spans="1:7" ht="18.75" x14ac:dyDescent="0.3">
      <c r="A189" s="65">
        <v>45287</v>
      </c>
      <c r="B189" s="58" t="s">
        <v>15</v>
      </c>
      <c r="C189" s="73">
        <v>6385</v>
      </c>
      <c r="D189" s="58" t="s">
        <v>176</v>
      </c>
      <c r="E189" s="58"/>
      <c r="F189" s="59">
        <v>36195</v>
      </c>
      <c r="G189" s="41" t="s">
        <v>177</v>
      </c>
    </row>
    <row r="190" spans="1:7" ht="18.75" x14ac:dyDescent="0.3">
      <c r="A190" s="65">
        <v>45287</v>
      </c>
      <c r="B190" s="58" t="s">
        <v>15</v>
      </c>
      <c r="C190" s="73">
        <v>6386</v>
      </c>
      <c r="D190" s="58" t="s">
        <v>178</v>
      </c>
      <c r="E190" s="58"/>
      <c r="F190" s="59">
        <v>5850</v>
      </c>
      <c r="G190" s="38" t="s">
        <v>49</v>
      </c>
    </row>
    <row r="191" spans="1:7" ht="18.75" x14ac:dyDescent="0.3">
      <c r="A191" s="65">
        <v>45287</v>
      </c>
      <c r="B191" s="58" t="s">
        <v>15</v>
      </c>
      <c r="C191" s="73">
        <v>6387</v>
      </c>
      <c r="D191" s="58" t="s">
        <v>179</v>
      </c>
      <c r="E191" s="58"/>
      <c r="F191" s="59">
        <v>2370</v>
      </c>
      <c r="G191" s="38" t="s">
        <v>49</v>
      </c>
    </row>
    <row r="192" spans="1:7" ht="18.75" x14ac:dyDescent="0.3">
      <c r="A192" s="65">
        <v>45287</v>
      </c>
      <c r="B192" s="58" t="s">
        <v>15</v>
      </c>
      <c r="C192" s="73">
        <v>6388</v>
      </c>
      <c r="D192" s="58" t="s">
        <v>63</v>
      </c>
      <c r="E192" s="58"/>
      <c r="F192" s="59">
        <v>7070</v>
      </c>
      <c r="G192" s="38" t="s">
        <v>49</v>
      </c>
    </row>
    <row r="193" spans="1:7" ht="18.75" x14ac:dyDescent="0.3">
      <c r="A193" s="65">
        <v>45287</v>
      </c>
      <c r="B193" s="58" t="s">
        <v>15</v>
      </c>
      <c r="C193" s="73">
        <v>6389</v>
      </c>
      <c r="D193" s="58" t="s">
        <v>134</v>
      </c>
      <c r="E193" s="58"/>
      <c r="F193" s="59">
        <v>135660</v>
      </c>
      <c r="G193" s="38" t="s">
        <v>180</v>
      </c>
    </row>
    <row r="194" spans="1:7" ht="18.75" x14ac:dyDescent="0.3">
      <c r="A194" s="65">
        <v>45287</v>
      </c>
      <c r="B194" s="58" t="s">
        <v>15</v>
      </c>
      <c r="C194" s="73">
        <v>6390</v>
      </c>
      <c r="D194" s="58" t="s">
        <v>134</v>
      </c>
      <c r="E194" s="58"/>
      <c r="F194" s="59">
        <v>121600</v>
      </c>
      <c r="G194" s="38" t="s">
        <v>181</v>
      </c>
    </row>
    <row r="195" spans="1:7" ht="18.75" x14ac:dyDescent="0.3">
      <c r="A195" s="65">
        <v>45287</v>
      </c>
      <c r="B195" s="58" t="s">
        <v>15</v>
      </c>
      <c r="C195" s="73">
        <v>6391</v>
      </c>
      <c r="D195" s="58" t="s">
        <v>134</v>
      </c>
      <c r="E195" s="58"/>
      <c r="F195" s="59">
        <v>115757.5</v>
      </c>
      <c r="G195" s="38" t="s">
        <v>182</v>
      </c>
    </row>
    <row r="196" spans="1:7" ht="18.75" x14ac:dyDescent="0.3">
      <c r="A196" s="65">
        <v>45290</v>
      </c>
      <c r="B196" s="58" t="s">
        <v>15</v>
      </c>
      <c r="C196" s="73">
        <v>6392</v>
      </c>
      <c r="D196" s="58" t="s">
        <v>79</v>
      </c>
      <c r="E196" s="58"/>
      <c r="F196" s="59">
        <v>35197.5</v>
      </c>
      <c r="G196" s="38" t="s">
        <v>183</v>
      </c>
    </row>
    <row r="197" spans="1:7" ht="18.75" x14ac:dyDescent="0.3">
      <c r="A197" s="65">
        <v>45290</v>
      </c>
      <c r="B197" s="58" t="s">
        <v>15</v>
      </c>
      <c r="C197" s="73">
        <v>6393</v>
      </c>
      <c r="D197" s="58" t="s">
        <v>79</v>
      </c>
      <c r="E197" s="58"/>
      <c r="F197" s="59">
        <v>177401.38</v>
      </c>
      <c r="G197" s="38" t="s">
        <v>184</v>
      </c>
    </row>
    <row r="198" spans="1:7" ht="18.75" x14ac:dyDescent="0.3">
      <c r="A198" s="65">
        <v>45290</v>
      </c>
      <c r="B198" s="58" t="s">
        <v>15</v>
      </c>
      <c r="C198" s="73">
        <v>6394</v>
      </c>
      <c r="D198" s="58" t="s">
        <v>79</v>
      </c>
      <c r="E198" s="58"/>
      <c r="F198" s="59">
        <v>142091.31</v>
      </c>
      <c r="G198" s="38" t="s">
        <v>75</v>
      </c>
    </row>
    <row r="199" spans="1:7" ht="18.75" x14ac:dyDescent="0.3">
      <c r="A199" s="65">
        <v>45290</v>
      </c>
      <c r="B199" s="58" t="s">
        <v>15</v>
      </c>
      <c r="C199" s="73">
        <v>6395</v>
      </c>
      <c r="D199" s="58" t="s">
        <v>185</v>
      </c>
      <c r="E199" s="58"/>
      <c r="F199" s="59">
        <v>4000</v>
      </c>
      <c r="G199" s="38" t="s">
        <v>186</v>
      </c>
    </row>
    <row r="200" spans="1:7" ht="18.75" x14ac:dyDescent="0.3">
      <c r="A200" s="65">
        <v>45290</v>
      </c>
      <c r="B200" s="58" t="s">
        <v>15</v>
      </c>
      <c r="C200" s="73">
        <v>6396</v>
      </c>
      <c r="D200" s="58" t="s">
        <v>187</v>
      </c>
      <c r="E200" s="58"/>
      <c r="F200" s="59">
        <v>2000</v>
      </c>
      <c r="G200" s="38" t="s">
        <v>186</v>
      </c>
    </row>
    <row r="201" spans="1:7" ht="18.75" x14ac:dyDescent="0.3">
      <c r="A201" s="65">
        <v>45290</v>
      </c>
      <c r="B201" s="58" t="s">
        <v>15</v>
      </c>
      <c r="C201" s="73">
        <v>6397</v>
      </c>
      <c r="D201" s="58" t="s">
        <v>73</v>
      </c>
      <c r="E201" s="58"/>
      <c r="F201" s="59">
        <v>5000</v>
      </c>
      <c r="G201" s="38" t="s">
        <v>186</v>
      </c>
    </row>
    <row r="202" spans="1:7" ht="18.75" x14ac:dyDescent="0.3">
      <c r="A202" s="65">
        <v>45290</v>
      </c>
      <c r="B202" s="58" t="s">
        <v>15</v>
      </c>
      <c r="C202" s="73">
        <v>6398</v>
      </c>
      <c r="D202" s="58" t="s">
        <v>188</v>
      </c>
      <c r="E202" s="58"/>
      <c r="F202" s="59">
        <v>5000</v>
      </c>
      <c r="G202" s="38" t="s">
        <v>186</v>
      </c>
    </row>
    <row r="203" spans="1:7" ht="18.75" x14ac:dyDescent="0.3">
      <c r="A203" s="65">
        <v>45290</v>
      </c>
      <c r="B203" s="58" t="s">
        <v>15</v>
      </c>
      <c r="C203" s="73">
        <v>6399</v>
      </c>
      <c r="D203" s="58" t="s">
        <v>189</v>
      </c>
      <c r="E203" s="58"/>
      <c r="F203" s="59">
        <v>2000</v>
      </c>
      <c r="G203" s="38" t="s">
        <v>186</v>
      </c>
    </row>
    <row r="204" spans="1:7" ht="18.75" x14ac:dyDescent="0.3">
      <c r="A204" s="65">
        <v>45290</v>
      </c>
      <c r="B204" s="58" t="s">
        <v>15</v>
      </c>
      <c r="C204" s="73">
        <v>6400</v>
      </c>
      <c r="D204" s="58" t="s">
        <v>168</v>
      </c>
      <c r="E204" s="58"/>
      <c r="F204" s="59">
        <v>2000</v>
      </c>
      <c r="G204" s="38" t="s">
        <v>186</v>
      </c>
    </row>
    <row r="205" spans="1:7" ht="18.75" x14ac:dyDescent="0.3">
      <c r="A205" s="65">
        <v>45290</v>
      </c>
      <c r="B205" s="58" t="s">
        <v>15</v>
      </c>
      <c r="C205" s="73">
        <v>6401</v>
      </c>
      <c r="D205" s="58" t="s">
        <v>190</v>
      </c>
      <c r="E205" s="58"/>
      <c r="F205" s="59">
        <v>1000</v>
      </c>
      <c r="G205" s="38" t="s">
        <v>186</v>
      </c>
    </row>
    <row r="206" spans="1:7" ht="18.75" x14ac:dyDescent="0.3">
      <c r="A206" s="65">
        <v>45290</v>
      </c>
      <c r="B206" s="58" t="s">
        <v>15</v>
      </c>
      <c r="C206" s="73">
        <v>6402</v>
      </c>
      <c r="D206" s="58" t="s">
        <v>191</v>
      </c>
      <c r="E206" s="58"/>
      <c r="F206" s="59">
        <v>1000</v>
      </c>
      <c r="G206" s="38" t="s">
        <v>186</v>
      </c>
    </row>
    <row r="207" spans="1:7" ht="18.75" x14ac:dyDescent="0.3">
      <c r="A207" s="65">
        <v>45290</v>
      </c>
      <c r="B207" s="58" t="s">
        <v>15</v>
      </c>
      <c r="C207" s="73">
        <v>6403</v>
      </c>
      <c r="D207" s="58" t="s">
        <v>192</v>
      </c>
      <c r="E207" s="58"/>
      <c r="F207" s="59">
        <v>1000</v>
      </c>
      <c r="G207" s="38" t="s">
        <v>186</v>
      </c>
    </row>
    <row r="208" spans="1:7" ht="18.75" x14ac:dyDescent="0.3">
      <c r="A208" s="65">
        <v>45290</v>
      </c>
      <c r="B208" s="58" t="s">
        <v>15</v>
      </c>
      <c r="C208" s="73">
        <v>6404</v>
      </c>
      <c r="D208" s="58" t="s">
        <v>193</v>
      </c>
      <c r="E208" s="58"/>
      <c r="F208" s="59">
        <v>1000</v>
      </c>
      <c r="G208" s="38" t="s">
        <v>186</v>
      </c>
    </row>
    <row r="209" spans="1:7" ht="18.75" x14ac:dyDescent="0.3">
      <c r="A209" s="65">
        <v>45290</v>
      </c>
      <c r="B209" s="58" t="s">
        <v>15</v>
      </c>
      <c r="C209" s="73">
        <v>6405</v>
      </c>
      <c r="D209" s="58" t="s">
        <v>194</v>
      </c>
      <c r="E209" s="58"/>
      <c r="F209" s="59">
        <v>1000</v>
      </c>
      <c r="G209" s="38" t="s">
        <v>186</v>
      </c>
    </row>
    <row r="210" spans="1:7" ht="18.75" x14ac:dyDescent="0.3">
      <c r="A210" s="65">
        <v>45290</v>
      </c>
      <c r="B210" s="58" t="s">
        <v>15</v>
      </c>
      <c r="C210" s="73">
        <v>6406</v>
      </c>
      <c r="D210" s="58" t="s">
        <v>195</v>
      </c>
      <c r="E210" s="58"/>
      <c r="F210" s="59">
        <v>1000</v>
      </c>
      <c r="G210" s="38" t="s">
        <v>186</v>
      </c>
    </row>
    <row r="211" spans="1:7" ht="18.75" x14ac:dyDescent="0.3">
      <c r="A211" s="65">
        <v>45290</v>
      </c>
      <c r="B211" s="58" t="s">
        <v>15</v>
      </c>
      <c r="C211" s="73">
        <v>6407</v>
      </c>
      <c r="D211" s="58" t="s">
        <v>196</v>
      </c>
      <c r="E211" s="58"/>
      <c r="F211" s="59">
        <v>2500</v>
      </c>
      <c r="G211" s="38" t="s">
        <v>186</v>
      </c>
    </row>
    <row r="212" spans="1:7" ht="18.75" x14ac:dyDescent="0.3">
      <c r="A212" s="65">
        <v>45290</v>
      </c>
      <c r="B212" s="58" t="s">
        <v>15</v>
      </c>
      <c r="C212" s="73">
        <v>6408</v>
      </c>
      <c r="D212" s="58" t="s">
        <v>174</v>
      </c>
      <c r="E212" s="58"/>
      <c r="F212" s="59">
        <v>2500</v>
      </c>
      <c r="G212" s="38" t="s">
        <v>186</v>
      </c>
    </row>
    <row r="213" spans="1:7" ht="18.75" x14ac:dyDescent="0.3">
      <c r="A213" s="65">
        <v>45290</v>
      </c>
      <c r="B213" s="58" t="s">
        <v>15</v>
      </c>
      <c r="C213" s="73">
        <v>6409</v>
      </c>
      <c r="D213" s="58" t="s">
        <v>197</v>
      </c>
      <c r="E213" s="58"/>
      <c r="F213" s="59">
        <v>2500</v>
      </c>
      <c r="G213" s="38" t="s">
        <v>186</v>
      </c>
    </row>
    <row r="214" spans="1:7" ht="18.75" x14ac:dyDescent="0.3">
      <c r="A214" s="65">
        <v>45290</v>
      </c>
      <c r="B214" s="58" t="s">
        <v>15</v>
      </c>
      <c r="C214" s="73">
        <v>6410</v>
      </c>
      <c r="D214" s="58" t="s">
        <v>53</v>
      </c>
      <c r="E214" s="58"/>
      <c r="F214" s="59">
        <v>1750</v>
      </c>
      <c r="G214" s="38" t="s">
        <v>170</v>
      </c>
    </row>
    <row r="215" spans="1:7" ht="18.75" x14ac:dyDescent="0.3">
      <c r="A215" s="65">
        <v>45290</v>
      </c>
      <c r="B215" s="58" t="s">
        <v>15</v>
      </c>
      <c r="C215" s="73">
        <v>6411</v>
      </c>
      <c r="D215" s="58" t="s">
        <v>127</v>
      </c>
      <c r="E215" s="58"/>
      <c r="F215" s="59">
        <v>45000</v>
      </c>
      <c r="G215" s="38" t="s">
        <v>198</v>
      </c>
    </row>
    <row r="216" spans="1:7" ht="18.75" x14ac:dyDescent="0.3">
      <c r="A216" s="65">
        <v>45290</v>
      </c>
      <c r="B216" s="58" t="s">
        <v>15</v>
      </c>
      <c r="C216" s="73">
        <v>6412</v>
      </c>
      <c r="D216" s="58" t="s">
        <v>50</v>
      </c>
      <c r="E216" s="58"/>
      <c r="F216" s="59">
        <v>35000</v>
      </c>
      <c r="G216" s="38" t="s">
        <v>198</v>
      </c>
    </row>
    <row r="217" spans="1:7" ht="18.75" x14ac:dyDescent="0.3">
      <c r="A217" s="65">
        <v>45290</v>
      </c>
      <c r="B217" s="58" t="s">
        <v>15</v>
      </c>
      <c r="C217" s="73">
        <v>6413</v>
      </c>
      <c r="D217" s="58" t="s">
        <v>54</v>
      </c>
      <c r="E217" s="58"/>
      <c r="F217" s="59">
        <v>13500</v>
      </c>
      <c r="G217" s="38" t="s">
        <v>198</v>
      </c>
    </row>
    <row r="218" spans="1:7" ht="18.75" x14ac:dyDescent="0.3">
      <c r="A218" s="65">
        <v>45290</v>
      </c>
      <c r="B218" s="58" t="s">
        <v>15</v>
      </c>
      <c r="C218" s="73">
        <v>6414</v>
      </c>
      <c r="D218" s="58" t="s">
        <v>199</v>
      </c>
      <c r="E218" s="58"/>
      <c r="F218" s="59">
        <v>4000</v>
      </c>
      <c r="G218" s="38" t="s">
        <v>186</v>
      </c>
    </row>
    <row r="219" spans="1:7" ht="18.75" x14ac:dyDescent="0.3">
      <c r="A219" s="65">
        <v>45290</v>
      </c>
      <c r="B219" s="58" t="s">
        <v>15</v>
      </c>
      <c r="C219" s="73">
        <v>6415</v>
      </c>
      <c r="D219" s="58" t="s">
        <v>200</v>
      </c>
      <c r="E219" s="58"/>
      <c r="F219" s="59">
        <v>4000</v>
      </c>
      <c r="G219" s="38" t="s">
        <v>186</v>
      </c>
    </row>
    <row r="220" spans="1:7" ht="18.75" x14ac:dyDescent="0.3">
      <c r="A220" s="65">
        <v>45290</v>
      </c>
      <c r="B220" s="58" t="s">
        <v>15</v>
      </c>
      <c r="C220" s="73">
        <v>6416</v>
      </c>
      <c r="D220" s="58" t="s">
        <v>201</v>
      </c>
      <c r="E220" s="58"/>
      <c r="F220" s="59">
        <v>1000</v>
      </c>
      <c r="G220" s="38" t="s">
        <v>186</v>
      </c>
    </row>
    <row r="221" spans="1:7" ht="18.75" x14ac:dyDescent="0.3">
      <c r="A221" s="65">
        <v>45290</v>
      </c>
      <c r="B221" s="58" t="s">
        <v>15</v>
      </c>
      <c r="C221" s="73">
        <v>6417</v>
      </c>
      <c r="D221" s="58" t="s">
        <v>134</v>
      </c>
      <c r="E221" s="58"/>
      <c r="F221" s="59">
        <v>135707.5</v>
      </c>
      <c r="G221" s="38" t="s">
        <v>202</v>
      </c>
    </row>
    <row r="222" spans="1:7" ht="18.75" x14ac:dyDescent="0.3">
      <c r="A222" s="65">
        <v>45290</v>
      </c>
      <c r="B222" s="58" t="s">
        <v>15</v>
      </c>
      <c r="C222" s="73">
        <v>6418</v>
      </c>
      <c r="D222" s="58" t="s">
        <v>203</v>
      </c>
      <c r="E222" s="58"/>
      <c r="F222" s="59">
        <v>1000</v>
      </c>
      <c r="G222" s="38" t="s">
        <v>186</v>
      </c>
    </row>
    <row r="223" spans="1:7" ht="18.75" x14ac:dyDescent="0.3">
      <c r="A223" s="65">
        <v>45290</v>
      </c>
      <c r="B223" s="58" t="s">
        <v>15</v>
      </c>
      <c r="C223" s="73">
        <v>6419</v>
      </c>
      <c r="D223" s="58" t="s">
        <v>204</v>
      </c>
      <c r="E223" s="58"/>
      <c r="F223" s="59">
        <v>1000</v>
      </c>
      <c r="G223" s="38" t="s">
        <v>186</v>
      </c>
    </row>
    <row r="224" spans="1:7" ht="18.75" x14ac:dyDescent="0.3">
      <c r="A224" s="65">
        <v>45290</v>
      </c>
      <c r="B224" s="58" t="s">
        <v>15</v>
      </c>
      <c r="C224" s="73">
        <v>6420</v>
      </c>
      <c r="D224" s="58" t="s">
        <v>205</v>
      </c>
      <c r="E224" s="58"/>
      <c r="F224" s="59">
        <v>1000</v>
      </c>
      <c r="G224" s="38" t="s">
        <v>186</v>
      </c>
    </row>
    <row r="225" spans="1:7" ht="18.75" x14ac:dyDescent="0.3">
      <c r="A225" s="65">
        <v>45290</v>
      </c>
      <c r="B225" s="58" t="s">
        <v>15</v>
      </c>
      <c r="C225" s="73">
        <v>6421</v>
      </c>
      <c r="D225" s="58" t="s">
        <v>206</v>
      </c>
      <c r="E225" s="58"/>
      <c r="F225" s="59">
        <v>1000</v>
      </c>
      <c r="G225" s="38" t="s">
        <v>186</v>
      </c>
    </row>
    <row r="226" spans="1:7" ht="18.75" x14ac:dyDescent="0.3">
      <c r="A226" s="65">
        <v>45290</v>
      </c>
      <c r="B226" s="58" t="s">
        <v>15</v>
      </c>
      <c r="C226" s="73">
        <v>6422</v>
      </c>
      <c r="D226" s="58" t="s">
        <v>207</v>
      </c>
      <c r="E226" s="58"/>
      <c r="F226" s="59">
        <v>1000</v>
      </c>
      <c r="G226" s="38" t="s">
        <v>186</v>
      </c>
    </row>
    <row r="227" spans="1:7" ht="18.75" x14ac:dyDescent="0.3">
      <c r="A227" s="65">
        <v>45290</v>
      </c>
      <c r="B227" s="58" t="s">
        <v>15</v>
      </c>
      <c r="C227" s="73">
        <v>6423</v>
      </c>
      <c r="D227" s="58" t="s">
        <v>208</v>
      </c>
      <c r="E227" s="58"/>
      <c r="F227" s="59">
        <v>1000</v>
      </c>
      <c r="G227" s="38" t="s">
        <v>186</v>
      </c>
    </row>
    <row r="228" spans="1:7" ht="18.75" x14ac:dyDescent="0.3">
      <c r="A228" s="65">
        <v>45290</v>
      </c>
      <c r="B228" s="58" t="s">
        <v>15</v>
      </c>
      <c r="C228" s="73">
        <v>6424</v>
      </c>
      <c r="D228" s="58" t="s">
        <v>209</v>
      </c>
      <c r="E228" s="58"/>
      <c r="F228" s="59">
        <v>1000</v>
      </c>
      <c r="G228" s="38" t="s">
        <v>186</v>
      </c>
    </row>
    <row r="229" spans="1:7" ht="18.75" x14ac:dyDescent="0.3">
      <c r="A229" s="65">
        <v>45290</v>
      </c>
      <c r="B229" s="58" t="s">
        <v>15</v>
      </c>
      <c r="C229" s="73">
        <v>6425</v>
      </c>
      <c r="D229" s="58" t="s">
        <v>210</v>
      </c>
      <c r="E229" s="58"/>
      <c r="F229" s="59">
        <v>1000</v>
      </c>
      <c r="G229" s="38" t="s">
        <v>186</v>
      </c>
    </row>
    <row r="230" spans="1:7" ht="18.75" x14ac:dyDescent="0.3">
      <c r="A230" s="65">
        <v>45290</v>
      </c>
      <c r="B230" s="58" t="s">
        <v>15</v>
      </c>
      <c r="C230" s="73">
        <v>6426</v>
      </c>
      <c r="D230" s="58" t="s">
        <v>211</v>
      </c>
      <c r="E230" s="58"/>
      <c r="F230" s="59">
        <v>1000</v>
      </c>
      <c r="G230" s="38" t="s">
        <v>186</v>
      </c>
    </row>
    <row r="231" spans="1:7" ht="18.75" x14ac:dyDescent="0.3">
      <c r="A231" s="65">
        <v>45290</v>
      </c>
      <c r="B231" s="58" t="s">
        <v>15</v>
      </c>
      <c r="C231" s="73">
        <v>6427</v>
      </c>
      <c r="D231" s="58" t="s">
        <v>212</v>
      </c>
      <c r="E231" s="58"/>
      <c r="F231" s="59">
        <v>1000</v>
      </c>
      <c r="G231" s="38" t="s">
        <v>186</v>
      </c>
    </row>
    <row r="232" spans="1:7" ht="18.75" x14ac:dyDescent="0.3">
      <c r="A232" s="65">
        <v>45290</v>
      </c>
      <c r="B232" s="58" t="s">
        <v>15</v>
      </c>
      <c r="C232" s="73">
        <v>6428</v>
      </c>
      <c r="D232" s="58" t="s">
        <v>213</v>
      </c>
      <c r="E232" s="58"/>
      <c r="F232" s="59">
        <v>4000</v>
      </c>
      <c r="G232" s="38" t="s">
        <v>186</v>
      </c>
    </row>
    <row r="233" spans="1:7" ht="18.75" x14ac:dyDescent="0.3">
      <c r="A233" s="65">
        <v>45290</v>
      </c>
      <c r="B233" s="58" t="s">
        <v>15</v>
      </c>
      <c r="C233" s="73">
        <v>6429</v>
      </c>
      <c r="D233" s="58" t="s">
        <v>188</v>
      </c>
      <c r="E233" s="58"/>
      <c r="F233" s="59">
        <v>5000</v>
      </c>
      <c r="G233" s="38" t="s">
        <v>214</v>
      </c>
    </row>
    <row r="234" spans="1:7" ht="18.75" x14ac:dyDescent="0.3">
      <c r="A234" s="65">
        <v>45290</v>
      </c>
      <c r="B234" s="58" t="s">
        <v>15</v>
      </c>
      <c r="C234" s="73">
        <v>6430</v>
      </c>
      <c r="D234" s="58" t="s">
        <v>79</v>
      </c>
      <c r="E234" s="58"/>
      <c r="F234" s="59">
        <v>39912.25</v>
      </c>
      <c r="G234" s="38" t="s">
        <v>215</v>
      </c>
    </row>
    <row r="235" spans="1:7" ht="18.75" x14ac:dyDescent="0.3">
      <c r="A235" s="65">
        <v>45290</v>
      </c>
      <c r="B235" s="58" t="s">
        <v>15</v>
      </c>
      <c r="C235" s="73">
        <v>6431</v>
      </c>
      <c r="D235" s="58" t="s">
        <v>216</v>
      </c>
      <c r="E235" s="58"/>
      <c r="F235" s="59">
        <v>1000</v>
      </c>
      <c r="G235" s="48" t="s">
        <v>186</v>
      </c>
    </row>
    <row r="236" spans="1:7" ht="18.75" x14ac:dyDescent="0.3">
      <c r="A236" s="58"/>
      <c r="B236" s="58"/>
      <c r="C236" s="58"/>
      <c r="D236" s="66" t="s">
        <v>24</v>
      </c>
      <c r="E236" s="58"/>
      <c r="F236" s="75">
        <f>SUM(F126:F235)</f>
        <v>2397161.08</v>
      </c>
      <c r="G236" s="37"/>
    </row>
    <row r="237" spans="1:7" s="10" customFormat="1" ht="14.25" customHeight="1" x14ac:dyDescent="0.25">
      <c r="A237" s="97"/>
      <c r="B237" s="98"/>
      <c r="C237" s="99"/>
      <c r="D237" s="100" t="s">
        <v>217</v>
      </c>
      <c r="E237" s="101"/>
      <c r="F237" s="102"/>
      <c r="G237" s="49"/>
    </row>
    <row r="238" spans="1:7" ht="18.75" x14ac:dyDescent="0.3">
      <c r="A238" s="65">
        <v>45268</v>
      </c>
      <c r="B238" s="58" t="s">
        <v>15</v>
      </c>
      <c r="C238" s="76">
        <v>1735</v>
      </c>
      <c r="D238" s="58" t="s">
        <v>218</v>
      </c>
      <c r="E238" s="58"/>
      <c r="F238" s="59">
        <v>1814282.46</v>
      </c>
      <c r="G238" s="37" t="s">
        <v>80</v>
      </c>
    </row>
    <row r="239" spans="1:7" ht="18.75" x14ac:dyDescent="0.3">
      <c r="A239" s="65">
        <v>45272</v>
      </c>
      <c r="B239" s="58" t="s">
        <v>15</v>
      </c>
      <c r="C239" s="73">
        <v>1784</v>
      </c>
      <c r="D239" s="58" t="s">
        <v>218</v>
      </c>
      <c r="E239" s="58"/>
      <c r="F239" s="59">
        <v>1560009.96</v>
      </c>
      <c r="G239" s="37" t="s">
        <v>80</v>
      </c>
    </row>
    <row r="240" spans="1:7" ht="18.75" x14ac:dyDescent="0.3">
      <c r="A240" s="65">
        <v>45272</v>
      </c>
      <c r="B240" s="58" t="s">
        <v>15</v>
      </c>
      <c r="C240" s="73">
        <v>2019</v>
      </c>
      <c r="D240" s="58" t="s">
        <v>219</v>
      </c>
      <c r="E240" s="58"/>
      <c r="F240" s="59">
        <v>11898245</v>
      </c>
      <c r="G240" s="37" t="s">
        <v>80</v>
      </c>
    </row>
    <row r="241" spans="1:7" ht="18.75" x14ac:dyDescent="0.3">
      <c r="A241" s="65">
        <v>45281</v>
      </c>
      <c r="B241" s="58" t="s">
        <v>15</v>
      </c>
      <c r="C241" s="73">
        <v>1764</v>
      </c>
      <c r="D241" s="58" t="s">
        <v>220</v>
      </c>
      <c r="E241" s="58"/>
      <c r="F241" s="59">
        <v>20202.82</v>
      </c>
      <c r="G241" s="37" t="s">
        <v>80</v>
      </c>
    </row>
    <row r="242" spans="1:7" ht="18.75" x14ac:dyDescent="0.3">
      <c r="A242" s="65">
        <v>45282</v>
      </c>
      <c r="B242" s="58" t="s">
        <v>15</v>
      </c>
      <c r="C242" s="73">
        <v>2026</v>
      </c>
      <c r="D242" s="58" t="s">
        <v>55</v>
      </c>
      <c r="E242" s="58"/>
      <c r="F242" s="59">
        <v>9045334.6699999999</v>
      </c>
      <c r="G242" s="37" t="s">
        <v>80</v>
      </c>
    </row>
    <row r="243" spans="1:7" ht="18.75" x14ac:dyDescent="0.3">
      <c r="A243" s="65">
        <v>45286</v>
      </c>
      <c r="B243" s="58" t="s">
        <v>15</v>
      </c>
      <c r="C243" s="73">
        <v>2052</v>
      </c>
      <c r="D243" s="58" t="s">
        <v>221</v>
      </c>
      <c r="E243" s="58"/>
      <c r="F243" s="59">
        <v>3395280.4</v>
      </c>
      <c r="G243" s="37" t="s">
        <v>80</v>
      </c>
    </row>
    <row r="244" spans="1:7" ht="18.75" x14ac:dyDescent="0.3">
      <c r="A244" s="65">
        <v>45287</v>
      </c>
      <c r="B244" s="58" t="s">
        <v>15</v>
      </c>
      <c r="C244" s="73">
        <v>2126</v>
      </c>
      <c r="D244" s="58" t="s">
        <v>67</v>
      </c>
      <c r="E244" s="58"/>
      <c r="F244" s="59">
        <v>40588.519999999997</v>
      </c>
      <c r="G244" s="37" t="s">
        <v>80</v>
      </c>
    </row>
    <row r="245" spans="1:7" ht="18.75" x14ac:dyDescent="0.3">
      <c r="A245" s="65">
        <v>45287</v>
      </c>
      <c r="B245" s="58" t="s">
        <v>15</v>
      </c>
      <c r="C245" s="73">
        <v>1991</v>
      </c>
      <c r="D245" s="58" t="s">
        <v>222</v>
      </c>
      <c r="E245" s="58"/>
      <c r="F245" s="59">
        <v>437592.5</v>
      </c>
      <c r="G245" s="37" t="s">
        <v>80</v>
      </c>
    </row>
    <row r="246" spans="1:7" ht="18.75" x14ac:dyDescent="0.3">
      <c r="A246" s="65">
        <v>45287</v>
      </c>
      <c r="B246" s="58" t="s">
        <v>15</v>
      </c>
      <c r="C246" s="73">
        <v>1993</v>
      </c>
      <c r="D246" s="58" t="s">
        <v>223</v>
      </c>
      <c r="E246" s="58"/>
      <c r="F246" s="59">
        <v>562856</v>
      </c>
      <c r="G246" s="37" t="s">
        <v>80</v>
      </c>
    </row>
    <row r="247" spans="1:7" ht="18.75" x14ac:dyDescent="0.3">
      <c r="A247" s="65">
        <v>45287</v>
      </c>
      <c r="B247" s="58" t="s">
        <v>15</v>
      </c>
      <c r="C247" s="73">
        <v>2054</v>
      </c>
      <c r="D247" s="58" t="s">
        <v>224</v>
      </c>
      <c r="E247" s="58"/>
      <c r="F247" s="59">
        <v>6942213.7000000002</v>
      </c>
      <c r="G247" s="37" t="s">
        <v>80</v>
      </c>
    </row>
    <row r="248" spans="1:7" ht="18.75" x14ac:dyDescent="0.3">
      <c r="A248" s="65">
        <v>45288</v>
      </c>
      <c r="B248" s="58" t="s">
        <v>15</v>
      </c>
      <c r="C248" s="73">
        <v>2122</v>
      </c>
      <c r="D248" s="58" t="s">
        <v>55</v>
      </c>
      <c r="E248" s="58"/>
      <c r="F248" s="59">
        <v>8662076.0399999991</v>
      </c>
      <c r="G248" s="37" t="s">
        <v>80</v>
      </c>
    </row>
    <row r="249" spans="1:7" ht="18.75" x14ac:dyDescent="0.3">
      <c r="A249" s="65">
        <v>45290</v>
      </c>
      <c r="B249" s="58" t="s">
        <v>15</v>
      </c>
      <c r="C249" s="73">
        <v>1995</v>
      </c>
      <c r="D249" s="58" t="s">
        <v>79</v>
      </c>
      <c r="E249" s="58"/>
      <c r="F249" s="59">
        <v>84208</v>
      </c>
      <c r="G249" s="37" t="s">
        <v>80</v>
      </c>
    </row>
    <row r="250" spans="1:7" ht="18.75" x14ac:dyDescent="0.3">
      <c r="A250" s="65">
        <v>45290</v>
      </c>
      <c r="B250" s="58" t="s">
        <v>15</v>
      </c>
      <c r="C250" s="73">
        <v>2007</v>
      </c>
      <c r="D250" s="58" t="s">
        <v>225</v>
      </c>
      <c r="E250" s="58"/>
      <c r="F250" s="59">
        <v>888689.37</v>
      </c>
      <c r="G250" s="37" t="s">
        <v>80</v>
      </c>
    </row>
    <row r="251" spans="1:7" ht="18.75" x14ac:dyDescent="0.3">
      <c r="A251" s="65">
        <v>45290</v>
      </c>
      <c r="B251" s="58" t="s">
        <v>15</v>
      </c>
      <c r="C251" s="73">
        <v>2057</v>
      </c>
      <c r="D251" s="58" t="s">
        <v>226</v>
      </c>
      <c r="E251" s="58"/>
      <c r="F251" s="59">
        <v>734434.8</v>
      </c>
      <c r="G251" s="37" t="s">
        <v>80</v>
      </c>
    </row>
    <row r="252" spans="1:7" ht="18.75" x14ac:dyDescent="0.3">
      <c r="A252" s="65">
        <v>45290</v>
      </c>
      <c r="B252" s="58" t="s">
        <v>15</v>
      </c>
      <c r="C252" s="73">
        <v>2084</v>
      </c>
      <c r="D252" s="58" t="s">
        <v>227</v>
      </c>
      <c r="E252" s="58"/>
      <c r="F252" s="59">
        <v>79013.78</v>
      </c>
      <c r="G252" s="37" t="s">
        <v>80</v>
      </c>
    </row>
    <row r="253" spans="1:7" ht="18.75" x14ac:dyDescent="0.3">
      <c r="A253" s="65">
        <v>45290</v>
      </c>
      <c r="B253" s="58" t="s">
        <v>15</v>
      </c>
      <c r="C253" s="73">
        <v>2077</v>
      </c>
      <c r="D253" s="58" t="s">
        <v>228</v>
      </c>
      <c r="E253" s="58"/>
      <c r="F253" s="59">
        <v>43968.3</v>
      </c>
      <c r="G253" s="37" t="s">
        <v>80</v>
      </c>
    </row>
    <row r="254" spans="1:7" ht="18.75" x14ac:dyDescent="0.3">
      <c r="A254" s="65"/>
      <c r="B254" s="58"/>
      <c r="C254" s="73"/>
      <c r="D254" s="66" t="s">
        <v>229</v>
      </c>
      <c r="E254" s="58"/>
      <c r="F254" s="63">
        <f>SUM(F238:F253)</f>
        <v>46208996.319999993</v>
      </c>
      <c r="G254" s="50"/>
    </row>
    <row r="255" spans="1:7" ht="18.75" x14ac:dyDescent="0.25">
      <c r="A255" s="80"/>
      <c r="B255" s="80"/>
      <c r="C255" s="80"/>
      <c r="D255" s="103" t="s">
        <v>230</v>
      </c>
      <c r="E255" s="80"/>
      <c r="F255" s="80"/>
      <c r="G255" s="37"/>
    </row>
    <row r="256" spans="1:7" ht="18.75" x14ac:dyDescent="0.25">
      <c r="A256" s="77">
        <v>45268</v>
      </c>
      <c r="B256" s="29" t="s">
        <v>15</v>
      </c>
      <c r="C256" s="78">
        <v>1488</v>
      </c>
      <c r="D256" s="29" t="s">
        <v>231</v>
      </c>
      <c r="E256" s="79"/>
      <c r="F256" s="84">
        <v>50991.25</v>
      </c>
      <c r="G256" s="37" t="s">
        <v>80</v>
      </c>
    </row>
    <row r="257" spans="1:7" ht="18.75" x14ac:dyDescent="0.25">
      <c r="A257" s="77">
        <v>45268</v>
      </c>
      <c r="B257" s="29" t="s">
        <v>15</v>
      </c>
      <c r="C257" s="78">
        <v>1516</v>
      </c>
      <c r="D257" s="29" t="s">
        <v>232</v>
      </c>
      <c r="E257" s="79"/>
      <c r="F257" s="84">
        <v>36485.620000000003</v>
      </c>
      <c r="G257" s="37" t="s">
        <v>80</v>
      </c>
    </row>
    <row r="258" spans="1:7" ht="18.75" x14ac:dyDescent="0.25">
      <c r="A258" s="77">
        <v>45268</v>
      </c>
      <c r="B258" s="29" t="s">
        <v>15</v>
      </c>
      <c r="C258" s="78">
        <v>1760</v>
      </c>
      <c r="D258" s="29" t="s">
        <v>233</v>
      </c>
      <c r="E258" s="79"/>
      <c r="F258" s="84">
        <v>107048.84</v>
      </c>
      <c r="G258" s="37" t="s">
        <v>80</v>
      </c>
    </row>
    <row r="259" spans="1:7" ht="18.75" x14ac:dyDescent="0.25">
      <c r="A259" s="77">
        <v>45268</v>
      </c>
      <c r="B259" s="29" t="s">
        <v>15</v>
      </c>
      <c r="C259" s="78">
        <v>1682</v>
      </c>
      <c r="D259" s="29" t="s">
        <v>232</v>
      </c>
      <c r="E259" s="79"/>
      <c r="F259" s="84">
        <v>68183.070000000007</v>
      </c>
      <c r="G259" s="37" t="s">
        <v>80</v>
      </c>
    </row>
    <row r="260" spans="1:7" ht="18.75" x14ac:dyDescent="0.25">
      <c r="A260" s="77">
        <v>45275</v>
      </c>
      <c r="B260" s="29" t="s">
        <v>15</v>
      </c>
      <c r="C260" s="78">
        <v>1838</v>
      </c>
      <c r="D260" s="29" t="s">
        <v>234</v>
      </c>
      <c r="E260" s="79"/>
      <c r="F260" s="84">
        <v>6215</v>
      </c>
      <c r="G260" s="37" t="s">
        <v>80</v>
      </c>
    </row>
    <row r="261" spans="1:7" ht="18.75" x14ac:dyDescent="0.25">
      <c r="A261" s="77">
        <v>45275</v>
      </c>
      <c r="B261" s="29" t="s">
        <v>15</v>
      </c>
      <c r="C261" s="78">
        <v>1850</v>
      </c>
      <c r="D261" s="29" t="s">
        <v>79</v>
      </c>
      <c r="E261" s="79"/>
      <c r="F261" s="84">
        <v>29111.86</v>
      </c>
      <c r="G261" s="37" t="s">
        <v>80</v>
      </c>
    </row>
    <row r="262" spans="1:7" ht="18.75" x14ac:dyDescent="0.25">
      <c r="A262" s="77">
        <v>45275</v>
      </c>
      <c r="B262" s="29" t="s">
        <v>15</v>
      </c>
      <c r="C262" s="78">
        <v>1848</v>
      </c>
      <c r="D262" s="29" t="s">
        <v>79</v>
      </c>
      <c r="E262" s="79"/>
      <c r="F262" s="84">
        <v>52630</v>
      </c>
      <c r="G262" s="37" t="s">
        <v>80</v>
      </c>
    </row>
    <row r="263" spans="1:7" ht="18.75" x14ac:dyDescent="0.25">
      <c r="A263" s="77">
        <v>45279</v>
      </c>
      <c r="B263" s="29" t="s">
        <v>15</v>
      </c>
      <c r="C263" s="78">
        <v>1068</v>
      </c>
      <c r="D263" s="29" t="s">
        <v>235</v>
      </c>
      <c r="E263" s="79"/>
      <c r="F263" s="84">
        <v>12858.95</v>
      </c>
      <c r="G263" s="37" t="s">
        <v>80</v>
      </c>
    </row>
    <row r="264" spans="1:7" ht="18.75" x14ac:dyDescent="0.25">
      <c r="A264" s="77">
        <v>45279</v>
      </c>
      <c r="B264" s="29" t="s">
        <v>15</v>
      </c>
      <c r="C264" s="78">
        <v>1834</v>
      </c>
      <c r="D264" s="29" t="s">
        <v>223</v>
      </c>
      <c r="E264" s="79"/>
      <c r="F264" s="84">
        <v>562856</v>
      </c>
      <c r="G264" s="37" t="s">
        <v>80</v>
      </c>
    </row>
    <row r="265" spans="1:7" ht="18.75" x14ac:dyDescent="0.25">
      <c r="A265" s="77">
        <v>45279</v>
      </c>
      <c r="B265" s="29" t="s">
        <v>15</v>
      </c>
      <c r="C265" s="78">
        <v>1473</v>
      </c>
      <c r="D265" s="29" t="s">
        <v>236</v>
      </c>
      <c r="E265" s="79"/>
      <c r="F265" s="84">
        <v>144188</v>
      </c>
      <c r="G265" s="37" t="s">
        <v>80</v>
      </c>
    </row>
    <row r="266" spans="1:7" ht="18.75" x14ac:dyDescent="0.25">
      <c r="A266" s="77">
        <v>45280</v>
      </c>
      <c r="B266" s="29" t="s">
        <v>15</v>
      </c>
      <c r="C266" s="78">
        <v>853</v>
      </c>
      <c r="D266" s="29" t="s">
        <v>237</v>
      </c>
      <c r="E266" s="79"/>
      <c r="F266" s="84">
        <v>85621.11</v>
      </c>
      <c r="G266" s="37" t="s">
        <v>80</v>
      </c>
    </row>
    <row r="267" spans="1:7" ht="18.75" x14ac:dyDescent="0.25">
      <c r="A267" s="77">
        <v>45280</v>
      </c>
      <c r="B267" s="29" t="s">
        <v>15</v>
      </c>
      <c r="C267" s="78">
        <v>1880</v>
      </c>
      <c r="D267" s="29" t="s">
        <v>238</v>
      </c>
      <c r="E267" s="79"/>
      <c r="F267" s="84">
        <v>119700.9</v>
      </c>
      <c r="G267" s="37" t="s">
        <v>80</v>
      </c>
    </row>
    <row r="268" spans="1:7" ht="18.75" x14ac:dyDescent="0.25">
      <c r="A268" s="77">
        <v>45281</v>
      </c>
      <c r="B268" s="29" t="s">
        <v>15</v>
      </c>
      <c r="C268" s="78">
        <v>2011</v>
      </c>
      <c r="D268" s="29" t="s">
        <v>82</v>
      </c>
      <c r="E268" s="79"/>
      <c r="F268" s="84">
        <v>139385.5</v>
      </c>
      <c r="G268" s="37" t="s">
        <v>80</v>
      </c>
    </row>
    <row r="269" spans="1:7" ht="18.75" x14ac:dyDescent="0.25">
      <c r="A269" s="77">
        <v>45281</v>
      </c>
      <c r="B269" s="29" t="s">
        <v>15</v>
      </c>
      <c r="C269" s="78">
        <v>1836</v>
      </c>
      <c r="D269" s="29" t="s">
        <v>239</v>
      </c>
      <c r="E269" s="79"/>
      <c r="F269" s="84">
        <v>15010.75</v>
      </c>
      <c r="G269" s="37" t="s">
        <v>80</v>
      </c>
    </row>
    <row r="270" spans="1:7" ht="18.75" x14ac:dyDescent="0.25">
      <c r="A270" s="77">
        <v>45287</v>
      </c>
      <c r="B270" s="29" t="s">
        <v>15</v>
      </c>
      <c r="C270" s="78">
        <v>1843</v>
      </c>
      <c r="D270" s="29" t="s">
        <v>82</v>
      </c>
      <c r="E270" s="79"/>
      <c r="F270" s="84">
        <v>31753</v>
      </c>
      <c r="G270" s="37" t="s">
        <v>80</v>
      </c>
    </row>
    <row r="271" spans="1:7" ht="18.75" x14ac:dyDescent="0.25">
      <c r="A271" s="77">
        <v>45287</v>
      </c>
      <c r="B271" s="29" t="s">
        <v>15</v>
      </c>
      <c r="C271" s="78">
        <v>1890</v>
      </c>
      <c r="D271" s="29" t="s">
        <v>82</v>
      </c>
      <c r="E271" s="79"/>
      <c r="F271" s="84">
        <v>137148.1</v>
      </c>
      <c r="G271" s="37" t="s">
        <v>80</v>
      </c>
    </row>
    <row r="272" spans="1:7" ht="18.75" x14ac:dyDescent="0.25">
      <c r="A272" s="77">
        <v>45287</v>
      </c>
      <c r="B272" s="29" t="s">
        <v>15</v>
      </c>
      <c r="C272" s="78">
        <v>1966</v>
      </c>
      <c r="D272" s="29" t="s">
        <v>79</v>
      </c>
      <c r="E272" s="79"/>
      <c r="F272" s="84">
        <v>573496</v>
      </c>
      <c r="G272" s="37" t="s">
        <v>80</v>
      </c>
    </row>
    <row r="273" spans="1:95" ht="18.75" x14ac:dyDescent="0.25">
      <c r="A273" s="77">
        <v>45287</v>
      </c>
      <c r="B273" s="29" t="s">
        <v>15</v>
      </c>
      <c r="C273" s="78">
        <v>1968</v>
      </c>
      <c r="D273" s="29" t="s">
        <v>66</v>
      </c>
      <c r="E273" s="79"/>
      <c r="F273" s="84">
        <v>56365.17</v>
      </c>
      <c r="G273" s="37" t="s">
        <v>80</v>
      </c>
    </row>
    <row r="274" spans="1:95" ht="18.75" x14ac:dyDescent="0.25">
      <c r="A274" s="77">
        <v>45288</v>
      </c>
      <c r="B274" s="29" t="s">
        <v>15</v>
      </c>
      <c r="C274" s="78">
        <v>1811</v>
      </c>
      <c r="D274" s="29" t="s">
        <v>233</v>
      </c>
      <c r="E274" s="79"/>
      <c r="F274" s="84">
        <v>12430</v>
      </c>
      <c r="G274" s="37" t="s">
        <v>80</v>
      </c>
    </row>
    <row r="275" spans="1:95" ht="18.75" x14ac:dyDescent="0.25">
      <c r="A275" s="77">
        <v>45288</v>
      </c>
      <c r="B275" s="29" t="s">
        <v>15</v>
      </c>
      <c r="C275" s="78">
        <v>1841</v>
      </c>
      <c r="D275" s="29" t="s">
        <v>240</v>
      </c>
      <c r="E275" s="79"/>
      <c r="F275" s="84">
        <v>27255.34</v>
      </c>
      <c r="G275" s="37" t="s">
        <v>80</v>
      </c>
    </row>
    <row r="276" spans="1:95" ht="18.75" x14ac:dyDescent="0.25">
      <c r="A276" s="77">
        <v>45289</v>
      </c>
      <c r="B276" s="29" t="s">
        <v>15</v>
      </c>
      <c r="C276" s="78">
        <v>2034</v>
      </c>
      <c r="D276" s="29" t="s">
        <v>240</v>
      </c>
      <c r="E276" s="79"/>
      <c r="F276" s="84">
        <v>41704.660000000003</v>
      </c>
      <c r="G276" s="37" t="s">
        <v>80</v>
      </c>
    </row>
    <row r="277" spans="1:95" ht="18.75" x14ac:dyDescent="0.25">
      <c r="A277" s="77">
        <v>45289</v>
      </c>
      <c r="B277" s="29" t="s">
        <v>15</v>
      </c>
      <c r="C277" s="78">
        <v>1922</v>
      </c>
      <c r="D277" s="29" t="s">
        <v>78</v>
      </c>
      <c r="E277" s="79"/>
      <c r="F277" s="84">
        <v>69312.320000000007</v>
      </c>
      <c r="G277" s="37" t="s">
        <v>80</v>
      </c>
    </row>
    <row r="278" spans="1:95" ht="18.75" x14ac:dyDescent="0.25">
      <c r="A278" s="77">
        <v>45290</v>
      </c>
      <c r="B278" s="29" t="s">
        <v>15</v>
      </c>
      <c r="C278" s="78">
        <v>2009</v>
      </c>
      <c r="D278" s="29" t="s">
        <v>241</v>
      </c>
      <c r="E278" s="79"/>
      <c r="F278" s="84">
        <v>23838.48</v>
      </c>
      <c r="G278" s="37" t="s">
        <v>80</v>
      </c>
    </row>
    <row r="279" spans="1:95" ht="18.75" x14ac:dyDescent="0.25">
      <c r="A279" s="77">
        <v>45290</v>
      </c>
      <c r="B279" s="29" t="s">
        <v>15</v>
      </c>
      <c r="C279" s="78">
        <v>2065</v>
      </c>
      <c r="D279" s="29" t="s">
        <v>239</v>
      </c>
      <c r="E279" s="79"/>
      <c r="F279" s="84">
        <v>37155.949999999997</v>
      </c>
      <c r="G279" s="37" t="s">
        <v>80</v>
      </c>
    </row>
    <row r="280" spans="1:95" ht="18.75" x14ac:dyDescent="0.25">
      <c r="A280" s="77">
        <v>45290</v>
      </c>
      <c r="B280" s="29" t="s">
        <v>15</v>
      </c>
      <c r="C280" s="78">
        <v>2063</v>
      </c>
      <c r="D280" s="29" t="s">
        <v>79</v>
      </c>
      <c r="E280" s="79"/>
      <c r="F280" s="84">
        <v>3540.34</v>
      </c>
      <c r="G280" s="37" t="s">
        <v>80</v>
      </c>
    </row>
    <row r="281" spans="1:95" s="28" customFormat="1" ht="18.75" x14ac:dyDescent="0.25">
      <c r="A281" s="77">
        <v>45290</v>
      </c>
      <c r="B281" s="29" t="s">
        <v>15</v>
      </c>
      <c r="C281" s="78">
        <v>2044</v>
      </c>
      <c r="D281" s="29" t="s">
        <v>242</v>
      </c>
      <c r="E281" s="79"/>
      <c r="F281" s="84">
        <v>29052</v>
      </c>
      <c r="G281" s="37" t="s">
        <v>80</v>
      </c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  <c r="BC281" s="27"/>
      <c r="BD281" s="27"/>
      <c r="BE281" s="27"/>
      <c r="BF281" s="27"/>
      <c r="BG281" s="27"/>
      <c r="BH281" s="27"/>
      <c r="BI281" s="27"/>
      <c r="BJ281" s="27"/>
      <c r="BK281" s="27"/>
      <c r="BL281" s="27"/>
      <c r="BM281" s="27"/>
      <c r="BN281" s="27"/>
      <c r="BO281" s="27"/>
      <c r="BP281" s="27"/>
      <c r="BQ281" s="27"/>
      <c r="BR281" s="27"/>
      <c r="BS281" s="27"/>
      <c r="BT281" s="27"/>
      <c r="BU281" s="27"/>
      <c r="BV281" s="27"/>
      <c r="BW281" s="27"/>
      <c r="BX281" s="27"/>
      <c r="BY281" s="27"/>
      <c r="BZ281" s="27"/>
      <c r="CA281" s="27"/>
      <c r="CB281" s="27"/>
      <c r="CC281" s="27"/>
      <c r="CD281" s="27"/>
      <c r="CE281" s="27"/>
      <c r="CF281" s="27"/>
      <c r="CG281" s="27"/>
      <c r="CH281" s="27"/>
      <c r="CI281" s="27"/>
      <c r="CJ281" s="27"/>
      <c r="CK281" s="27"/>
      <c r="CL281" s="27"/>
      <c r="CM281" s="27"/>
      <c r="CN281" s="27"/>
      <c r="CO281" s="27"/>
      <c r="CP281" s="27"/>
      <c r="CQ281" s="27"/>
    </row>
    <row r="282" spans="1:95" s="28" customFormat="1" ht="18.75" x14ac:dyDescent="0.25">
      <c r="A282" s="77">
        <v>45290</v>
      </c>
      <c r="B282" s="29" t="s">
        <v>15</v>
      </c>
      <c r="C282" s="78">
        <v>1450</v>
      </c>
      <c r="D282" s="29" t="s">
        <v>243</v>
      </c>
      <c r="E282" s="79"/>
      <c r="F282" s="84">
        <v>122040</v>
      </c>
      <c r="G282" s="37" t="s">
        <v>80</v>
      </c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  <c r="BH282" s="27"/>
      <c r="BI282" s="27"/>
      <c r="BJ282" s="27"/>
      <c r="BK282" s="27"/>
      <c r="BL282" s="27"/>
      <c r="BM282" s="27"/>
      <c r="BN282" s="27"/>
      <c r="BO282" s="27"/>
      <c r="BP282" s="27"/>
      <c r="BQ282" s="27"/>
      <c r="BR282" s="27"/>
      <c r="BS282" s="27"/>
      <c r="BT282" s="27"/>
      <c r="BU282" s="27"/>
      <c r="BV282" s="27"/>
      <c r="BW282" s="27"/>
      <c r="BX282" s="27"/>
      <c r="BY282" s="27"/>
      <c r="BZ282" s="27"/>
      <c r="CA282" s="27"/>
      <c r="CB282" s="27"/>
      <c r="CC282" s="27"/>
      <c r="CD282" s="27"/>
      <c r="CE282" s="27"/>
      <c r="CF282" s="27"/>
      <c r="CG282" s="27"/>
      <c r="CH282" s="27"/>
      <c r="CI282" s="27"/>
      <c r="CJ282" s="27"/>
      <c r="CK282" s="27"/>
      <c r="CL282" s="27"/>
      <c r="CM282" s="27"/>
      <c r="CN282" s="27"/>
      <c r="CO282" s="27"/>
      <c r="CP282" s="27"/>
      <c r="CQ282" s="27"/>
    </row>
    <row r="283" spans="1:95" s="28" customFormat="1" ht="18.75" x14ac:dyDescent="0.25">
      <c r="A283" s="77">
        <v>45290</v>
      </c>
      <c r="B283" s="29" t="s">
        <v>15</v>
      </c>
      <c r="C283" s="78">
        <v>2079</v>
      </c>
      <c r="D283" s="29" t="s">
        <v>228</v>
      </c>
      <c r="E283" s="79"/>
      <c r="F283" s="84">
        <v>175466.4</v>
      </c>
      <c r="G283" s="37" t="s">
        <v>80</v>
      </c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  <c r="BH283" s="27"/>
      <c r="BI283" s="27"/>
      <c r="BJ283" s="27"/>
      <c r="BK283" s="27"/>
      <c r="BL283" s="27"/>
      <c r="BM283" s="27"/>
      <c r="BN283" s="27"/>
      <c r="BO283" s="27"/>
      <c r="BP283" s="27"/>
      <c r="BQ283" s="27"/>
      <c r="BR283" s="27"/>
      <c r="BS283" s="27"/>
      <c r="BT283" s="27"/>
      <c r="BU283" s="27"/>
      <c r="BV283" s="27"/>
      <c r="BW283" s="27"/>
      <c r="BX283" s="27"/>
      <c r="BY283" s="27"/>
      <c r="BZ283" s="27"/>
      <c r="CA283" s="27"/>
      <c r="CB283" s="27"/>
      <c r="CC283" s="27"/>
      <c r="CD283" s="27"/>
      <c r="CE283" s="27"/>
      <c r="CF283" s="27"/>
      <c r="CG283" s="27"/>
      <c r="CH283" s="27"/>
      <c r="CI283" s="27"/>
      <c r="CJ283" s="27"/>
      <c r="CK283" s="27"/>
      <c r="CL283" s="27"/>
      <c r="CM283" s="27"/>
      <c r="CN283" s="27"/>
      <c r="CO283" s="27"/>
      <c r="CP283" s="27"/>
      <c r="CQ283" s="27"/>
    </row>
    <row r="284" spans="1:95" ht="18.75" x14ac:dyDescent="0.25">
      <c r="A284" s="77"/>
      <c r="B284" s="29" t="s">
        <v>15</v>
      </c>
      <c r="C284" s="78"/>
      <c r="D284" s="66" t="s">
        <v>229</v>
      </c>
      <c r="E284" s="79"/>
      <c r="F284" s="82">
        <f>SUM(F256:F283)</f>
        <v>2770844.61</v>
      </c>
      <c r="G284" s="47"/>
    </row>
    <row r="285" spans="1:95" ht="18.75" x14ac:dyDescent="0.25">
      <c r="A285" s="104"/>
      <c r="B285" s="105"/>
      <c r="C285" s="106"/>
      <c r="D285" s="107" t="s">
        <v>244</v>
      </c>
      <c r="E285" s="80"/>
      <c r="F285" s="108"/>
      <c r="G285" s="51"/>
    </row>
    <row r="286" spans="1:95" ht="18.75" x14ac:dyDescent="0.3">
      <c r="A286" s="109">
        <v>45264</v>
      </c>
      <c r="B286" s="58" t="s">
        <v>15</v>
      </c>
      <c r="C286" s="73">
        <v>1974</v>
      </c>
      <c r="D286" s="58" t="s">
        <v>245</v>
      </c>
      <c r="E286" s="58"/>
      <c r="F286" s="59">
        <v>213349.49</v>
      </c>
      <c r="G286" s="50" t="s">
        <v>246</v>
      </c>
    </row>
    <row r="287" spans="1:95" ht="18.75" x14ac:dyDescent="0.3">
      <c r="A287" s="109">
        <v>45264</v>
      </c>
      <c r="B287" s="58" t="s">
        <v>15</v>
      </c>
      <c r="C287" s="73">
        <v>1976</v>
      </c>
      <c r="D287" s="58" t="s">
        <v>247</v>
      </c>
      <c r="E287" s="58"/>
      <c r="F287" s="59">
        <v>773250.09</v>
      </c>
      <c r="G287" s="50" t="s">
        <v>248</v>
      </c>
    </row>
    <row r="288" spans="1:95" ht="18.75" x14ac:dyDescent="0.3">
      <c r="A288" s="109">
        <v>45282</v>
      </c>
      <c r="B288" s="58" t="s">
        <v>15</v>
      </c>
      <c r="C288" s="73">
        <v>2198</v>
      </c>
      <c r="D288" s="58" t="s">
        <v>45</v>
      </c>
      <c r="E288" s="58"/>
      <c r="F288" s="59">
        <v>914081.27</v>
      </c>
      <c r="G288" s="52" t="s">
        <v>249</v>
      </c>
    </row>
    <row r="289" spans="1:7" ht="18.75" x14ac:dyDescent="0.3">
      <c r="A289" s="65"/>
      <c r="B289" s="58" t="s">
        <v>15</v>
      </c>
      <c r="C289" s="73"/>
      <c r="D289" s="66" t="s">
        <v>250</v>
      </c>
      <c r="E289" s="58"/>
      <c r="F289" s="63">
        <f>SUM(F286:F288)</f>
        <v>1900680.85</v>
      </c>
      <c r="G289" s="37"/>
    </row>
    <row r="290" spans="1:7" ht="18.75" x14ac:dyDescent="0.25">
      <c r="A290" s="80"/>
      <c r="B290" s="80"/>
      <c r="C290" s="80"/>
      <c r="D290" s="103" t="s">
        <v>230</v>
      </c>
      <c r="E290" s="80"/>
      <c r="F290" s="80"/>
      <c r="G290" s="37"/>
    </row>
    <row r="291" spans="1:7" ht="18.75" x14ac:dyDescent="0.3">
      <c r="A291" s="77">
        <v>45264</v>
      </c>
      <c r="B291" s="29" t="s">
        <v>15</v>
      </c>
      <c r="C291" s="78">
        <v>2021</v>
      </c>
      <c r="D291" s="29" t="s">
        <v>245</v>
      </c>
      <c r="E291" s="79"/>
      <c r="F291" s="81">
        <v>217080.15</v>
      </c>
      <c r="G291" s="47" t="s">
        <v>246</v>
      </c>
    </row>
    <row r="292" spans="1:7" ht="18.75" x14ac:dyDescent="0.3">
      <c r="A292" s="77">
        <v>45264</v>
      </c>
      <c r="B292" s="29" t="s">
        <v>15</v>
      </c>
      <c r="C292" s="78">
        <v>2093</v>
      </c>
      <c r="D292" s="29" t="s">
        <v>251</v>
      </c>
      <c r="E292" s="79"/>
      <c r="F292" s="81">
        <v>30000</v>
      </c>
      <c r="G292" s="47" t="s">
        <v>252</v>
      </c>
    </row>
    <row r="293" spans="1:7" ht="18.75" x14ac:dyDescent="0.3">
      <c r="A293" s="77">
        <v>45264</v>
      </c>
      <c r="B293" s="29" t="s">
        <v>15</v>
      </c>
      <c r="C293" s="78">
        <v>1978</v>
      </c>
      <c r="D293" s="29" t="s">
        <v>253</v>
      </c>
      <c r="E293" s="79"/>
      <c r="F293" s="81">
        <v>7880842.5099999998</v>
      </c>
      <c r="G293" s="47" t="s">
        <v>252</v>
      </c>
    </row>
    <row r="294" spans="1:7" ht="18.75" x14ac:dyDescent="0.3">
      <c r="A294" s="77">
        <v>45282</v>
      </c>
      <c r="B294" s="29" t="s">
        <v>15</v>
      </c>
      <c r="C294" s="78">
        <v>2196</v>
      </c>
      <c r="D294" s="29" t="s">
        <v>83</v>
      </c>
      <c r="E294" s="79"/>
      <c r="F294" s="81">
        <v>30000</v>
      </c>
      <c r="G294" s="47" t="s">
        <v>254</v>
      </c>
    </row>
    <row r="295" spans="1:7" ht="18.75" x14ac:dyDescent="0.3">
      <c r="A295" s="77">
        <v>45282</v>
      </c>
      <c r="B295" s="29" t="s">
        <v>15</v>
      </c>
      <c r="C295" s="78">
        <v>2200</v>
      </c>
      <c r="D295" s="29" t="s">
        <v>45</v>
      </c>
      <c r="E295" s="79"/>
      <c r="F295" s="81">
        <v>9383621.6799999997</v>
      </c>
      <c r="G295" s="47" t="s">
        <v>255</v>
      </c>
    </row>
    <row r="296" spans="1:7" ht="18.75" x14ac:dyDescent="0.25">
      <c r="A296" s="77"/>
      <c r="B296" s="29"/>
      <c r="C296" s="83"/>
      <c r="D296" s="66" t="s">
        <v>250</v>
      </c>
      <c r="E296" s="79"/>
      <c r="F296" s="82">
        <f>SUM(F291:F295)</f>
        <v>17541544.34</v>
      </c>
      <c r="G296" s="47"/>
    </row>
    <row r="297" spans="1:7" s="1" customFormat="1" ht="18.75" x14ac:dyDescent="0.25">
      <c r="A297" s="104"/>
      <c r="B297" s="105"/>
      <c r="C297" s="106"/>
      <c r="D297" s="107" t="s">
        <v>256</v>
      </c>
      <c r="E297" s="80"/>
      <c r="F297" s="108"/>
      <c r="G297" s="53"/>
    </row>
    <row r="298" spans="1:7" ht="17.25" customHeight="1" x14ac:dyDescent="0.25">
      <c r="A298" s="77">
        <v>45290</v>
      </c>
      <c r="B298" s="77" t="s">
        <v>15</v>
      </c>
      <c r="C298" s="83" t="s">
        <v>25</v>
      </c>
      <c r="D298" s="110" t="s">
        <v>26</v>
      </c>
      <c r="E298" s="79"/>
      <c r="F298" s="84">
        <v>1873148.85</v>
      </c>
      <c r="G298" s="47" t="s">
        <v>257</v>
      </c>
    </row>
    <row r="299" spans="1:7" ht="18.75" x14ac:dyDescent="0.25">
      <c r="A299" s="77"/>
      <c r="B299" s="29"/>
      <c r="C299" s="83"/>
      <c r="D299" s="66" t="s">
        <v>258</v>
      </c>
      <c r="E299" s="79"/>
      <c r="F299" s="82">
        <f>F298</f>
        <v>1873148.85</v>
      </c>
      <c r="G299" s="47"/>
    </row>
    <row r="300" spans="1:7" s="11" customFormat="1" ht="18.75" x14ac:dyDescent="0.25">
      <c r="A300" s="111"/>
      <c r="B300" s="105"/>
      <c r="C300" s="112"/>
      <c r="D300" s="107" t="s">
        <v>259</v>
      </c>
      <c r="E300" s="113"/>
      <c r="F300" s="108"/>
      <c r="G300" s="54"/>
    </row>
    <row r="301" spans="1:7" s="12" customFormat="1" ht="18" customHeight="1" x14ac:dyDescent="0.25">
      <c r="A301" s="114">
        <v>45290</v>
      </c>
      <c r="B301" s="110" t="s">
        <v>15</v>
      </c>
      <c r="C301" s="115" t="s">
        <v>25</v>
      </c>
      <c r="D301" s="110" t="s">
        <v>26</v>
      </c>
      <c r="E301" s="116"/>
      <c r="F301" s="84">
        <v>132891.57999999999</v>
      </c>
      <c r="G301" s="53" t="s">
        <v>257</v>
      </c>
    </row>
    <row r="302" spans="1:7" s="12" customFormat="1" ht="18" customHeight="1" x14ac:dyDescent="0.25">
      <c r="A302" s="114">
        <v>45290</v>
      </c>
      <c r="B302" s="110" t="s">
        <v>15</v>
      </c>
      <c r="C302" s="115" t="s">
        <v>25</v>
      </c>
      <c r="D302" s="110" t="s">
        <v>58</v>
      </c>
      <c r="E302" s="116"/>
      <c r="F302" s="84">
        <v>1458</v>
      </c>
      <c r="G302" s="53" t="s">
        <v>257</v>
      </c>
    </row>
    <row r="303" spans="1:7" s="13" customFormat="1" ht="18.75" x14ac:dyDescent="0.25">
      <c r="A303" s="117"/>
      <c r="B303" s="110"/>
      <c r="C303" s="118"/>
      <c r="D303" s="119" t="s">
        <v>260</v>
      </c>
      <c r="E303" s="120"/>
      <c r="F303" s="82">
        <f>SUM(F301:F302)</f>
        <v>134349.57999999999</v>
      </c>
      <c r="G303" s="54"/>
    </row>
    <row r="304" spans="1:7" ht="18.75" x14ac:dyDescent="0.25">
      <c r="A304" s="104"/>
      <c r="B304" s="105"/>
      <c r="C304" s="106"/>
      <c r="D304" s="107" t="s">
        <v>27</v>
      </c>
      <c r="E304" s="80"/>
      <c r="F304" s="121"/>
      <c r="G304" s="51"/>
    </row>
    <row r="305" spans="1:7" ht="15" customHeight="1" x14ac:dyDescent="0.25">
      <c r="A305" s="77">
        <v>45274</v>
      </c>
      <c r="B305" s="29" t="s">
        <v>15</v>
      </c>
      <c r="C305" s="83" t="s">
        <v>261</v>
      </c>
      <c r="D305" s="29" t="s">
        <v>84</v>
      </c>
      <c r="E305" s="79"/>
      <c r="F305" s="84">
        <v>196212.98</v>
      </c>
      <c r="G305" s="37" t="s">
        <v>262</v>
      </c>
    </row>
    <row r="306" spans="1:7" ht="15" customHeight="1" x14ac:dyDescent="0.25">
      <c r="A306" s="77">
        <v>45275</v>
      </c>
      <c r="B306" s="29" t="s">
        <v>15</v>
      </c>
      <c r="C306" s="83"/>
      <c r="D306" s="29" t="s">
        <v>117</v>
      </c>
      <c r="E306" s="79"/>
      <c r="F306" s="84">
        <v>1185000</v>
      </c>
      <c r="G306" s="37" t="s">
        <v>117</v>
      </c>
    </row>
    <row r="307" spans="1:7" ht="15" customHeight="1" x14ac:dyDescent="0.25">
      <c r="A307" s="77">
        <v>45287</v>
      </c>
      <c r="B307" s="29" t="s">
        <v>15</v>
      </c>
      <c r="C307" s="83"/>
      <c r="D307" s="29" t="s">
        <v>84</v>
      </c>
      <c r="E307" s="79"/>
      <c r="F307" s="84">
        <v>187628.1</v>
      </c>
      <c r="G307" s="37" t="s">
        <v>263</v>
      </c>
    </row>
    <row r="308" spans="1:7" ht="15" customHeight="1" x14ac:dyDescent="0.25">
      <c r="A308" s="77"/>
      <c r="B308" s="29"/>
      <c r="C308" s="83"/>
      <c r="D308" s="29" t="s">
        <v>85</v>
      </c>
      <c r="E308" s="79"/>
      <c r="F308" s="82">
        <f>SUM(F305:F307)</f>
        <v>1568841.08</v>
      </c>
      <c r="G308" s="37"/>
    </row>
    <row r="309" spans="1:7" ht="19.5" thickBot="1" x14ac:dyDescent="0.35">
      <c r="A309" s="58"/>
      <c r="B309" s="58"/>
      <c r="C309" s="58"/>
      <c r="D309" s="66" t="s">
        <v>28</v>
      </c>
      <c r="E309" s="75">
        <f>E39+E44</f>
        <v>77114007.659999996</v>
      </c>
      <c r="F309" s="75">
        <f>F47+F124+F236+F254+F284+F289+F296+F299+F303++F308</f>
        <v>75416859.219999984</v>
      </c>
      <c r="G309" s="46"/>
    </row>
    <row r="310" spans="1:7" s="1" customFormat="1" ht="14.25" customHeight="1" x14ac:dyDescent="0.3">
      <c r="A310" s="91"/>
      <c r="B310" s="91"/>
      <c r="C310" s="91"/>
      <c r="D310" s="92"/>
      <c r="E310" s="92"/>
      <c r="F310" s="92"/>
      <c r="G310" s="32"/>
    </row>
    <row r="311" spans="1:7" s="1" customFormat="1" ht="14.25" customHeight="1" x14ac:dyDescent="0.3">
      <c r="A311" s="85"/>
      <c r="B311" s="85"/>
      <c r="C311" s="85"/>
      <c r="D311" s="86"/>
      <c r="E311" s="86"/>
      <c r="F311" s="86"/>
      <c r="G311" s="32"/>
    </row>
    <row r="312" spans="1:7" s="14" customFormat="1" ht="14.25" customHeight="1" x14ac:dyDescent="0.25">
      <c r="A312" s="87"/>
      <c r="B312" s="87"/>
      <c r="C312" s="87"/>
      <c r="D312" s="87"/>
      <c r="E312" s="87"/>
      <c r="F312" s="87"/>
      <c r="G312" s="55"/>
    </row>
    <row r="313" spans="1:7" s="14" customFormat="1" ht="14.25" customHeight="1" x14ac:dyDescent="0.25">
      <c r="A313" s="93" t="s">
        <v>29</v>
      </c>
      <c r="B313" s="93"/>
      <c r="C313" s="93"/>
      <c r="D313" s="93"/>
      <c r="E313" s="93"/>
      <c r="F313" s="93"/>
      <c r="G313" s="55"/>
    </row>
    <row r="314" spans="1:7" s="14" customFormat="1" ht="14.25" customHeight="1" x14ac:dyDescent="0.25">
      <c r="A314" s="93" t="s">
        <v>30</v>
      </c>
      <c r="B314" s="93"/>
      <c r="C314" s="93"/>
      <c r="D314" s="93"/>
      <c r="E314" s="93"/>
      <c r="F314" s="93"/>
      <c r="G314" s="55"/>
    </row>
    <row r="315" spans="1:7" s="14" customFormat="1" ht="14.25" customHeight="1" x14ac:dyDescent="0.25">
      <c r="A315" s="94" t="s">
        <v>31</v>
      </c>
      <c r="B315" s="94"/>
      <c r="C315" s="94"/>
      <c r="D315" s="94"/>
      <c r="E315" s="94"/>
      <c r="F315" s="94"/>
      <c r="G315" s="55"/>
    </row>
    <row r="316" spans="1:7" s="14" customFormat="1" ht="14.25" customHeight="1" x14ac:dyDescent="0.25">
      <c r="A316" s="94" t="s">
        <v>32</v>
      </c>
      <c r="B316" s="94"/>
      <c r="C316" s="94"/>
      <c r="D316" s="94"/>
      <c r="E316" s="94"/>
      <c r="F316" s="94"/>
      <c r="G316" s="55"/>
    </row>
    <row r="317" spans="1:7" s="14" customFormat="1" ht="14.25" customHeight="1" x14ac:dyDescent="0.25">
      <c r="A317" s="94"/>
      <c r="B317" s="94"/>
      <c r="C317" s="94"/>
      <c r="D317" s="94"/>
      <c r="E317" s="94"/>
      <c r="F317" s="94"/>
      <c r="G317" s="55"/>
    </row>
    <row r="318" spans="1:7" s="14" customFormat="1" ht="14.25" customHeight="1" x14ac:dyDescent="0.25">
      <c r="A318" s="94"/>
      <c r="B318" s="94"/>
      <c r="C318" s="94"/>
      <c r="D318" s="94"/>
      <c r="E318" s="94"/>
      <c r="F318" s="94"/>
      <c r="G318" s="55"/>
    </row>
    <row r="319" spans="1:7" s="14" customFormat="1" ht="14.25" customHeight="1" x14ac:dyDescent="0.25">
      <c r="A319" s="87"/>
      <c r="B319" s="87"/>
      <c r="C319" s="87"/>
      <c r="D319" s="87"/>
      <c r="E319" s="87"/>
      <c r="F319" s="87"/>
      <c r="G319" s="55"/>
    </row>
    <row r="320" spans="1:7" s="14" customFormat="1" ht="14.25" customHeight="1" x14ac:dyDescent="0.25">
      <c r="A320" s="94"/>
      <c r="B320" s="94"/>
      <c r="C320" s="94"/>
      <c r="D320" s="94"/>
      <c r="E320" s="94"/>
      <c r="F320" s="94"/>
      <c r="G320" s="55"/>
    </row>
    <row r="321" spans="1:7" s="14" customFormat="1" ht="14.25" customHeight="1" x14ac:dyDescent="0.25">
      <c r="A321" s="94"/>
      <c r="B321" s="94"/>
      <c r="C321" s="94"/>
      <c r="D321" s="94"/>
      <c r="E321" s="94"/>
      <c r="F321" s="94"/>
      <c r="G321" s="15"/>
    </row>
    <row r="322" spans="1:7" s="14" customFormat="1" ht="14.25" customHeight="1" x14ac:dyDescent="0.25">
      <c r="A322" s="87"/>
      <c r="B322" s="87"/>
      <c r="C322" s="87"/>
      <c r="D322" s="87"/>
      <c r="E322" s="87"/>
      <c r="F322" s="87"/>
      <c r="G322" s="15"/>
    </row>
    <row r="323" spans="1:7" s="14" customFormat="1" ht="14.25" customHeight="1" x14ac:dyDescent="0.25">
      <c r="A323" s="93" t="s">
        <v>33</v>
      </c>
      <c r="B323" s="93"/>
      <c r="C323" s="93"/>
      <c r="D323" s="93" t="s">
        <v>34</v>
      </c>
      <c r="E323" s="93"/>
      <c r="F323" s="93"/>
      <c r="G323" s="15"/>
    </row>
    <row r="324" spans="1:7" s="14" customFormat="1" ht="14.25" customHeight="1" x14ac:dyDescent="0.25">
      <c r="A324" s="93" t="s">
        <v>35</v>
      </c>
      <c r="B324" s="93"/>
      <c r="C324" s="93"/>
      <c r="D324" s="93" t="s">
        <v>36</v>
      </c>
      <c r="E324" s="93"/>
      <c r="F324" s="93"/>
      <c r="G324" s="15"/>
    </row>
    <row r="325" spans="1:7" s="14" customFormat="1" ht="14.25" customHeight="1" x14ac:dyDescent="0.25">
      <c r="A325" s="94" t="s">
        <v>37</v>
      </c>
      <c r="B325" s="94"/>
      <c r="C325" s="94"/>
      <c r="D325" s="94" t="s">
        <v>38</v>
      </c>
      <c r="E325" s="94"/>
      <c r="F325" s="94"/>
      <c r="G325" s="57"/>
    </row>
    <row r="326" spans="1:7" s="14" customFormat="1" ht="14.25" customHeight="1" x14ac:dyDescent="0.25">
      <c r="A326" s="87"/>
      <c r="B326" s="87"/>
      <c r="C326" s="87"/>
      <c r="D326" s="87"/>
      <c r="E326" s="87"/>
      <c r="F326" s="87"/>
      <c r="G326" s="57"/>
    </row>
    <row r="327" spans="1:7" s="14" customFormat="1" ht="14.25" customHeight="1" x14ac:dyDescent="0.25">
      <c r="A327" s="87"/>
      <c r="B327" s="87"/>
      <c r="C327" s="87"/>
      <c r="D327" s="87"/>
      <c r="E327" s="87"/>
      <c r="F327" s="87"/>
      <c r="G327" s="57"/>
    </row>
    <row r="328" spans="1:7" s="14" customFormat="1" ht="14.25" customHeight="1" x14ac:dyDescent="0.25">
      <c r="A328" s="87"/>
      <c r="B328" s="87"/>
      <c r="C328" s="87"/>
      <c r="D328" s="87"/>
      <c r="E328" s="87"/>
      <c r="F328" s="87"/>
      <c r="G328" s="57"/>
    </row>
    <row r="329" spans="1:7" s="14" customFormat="1" ht="14.25" customHeight="1" x14ac:dyDescent="0.25">
      <c r="A329" s="87"/>
      <c r="B329" s="87"/>
      <c r="C329" s="87"/>
      <c r="D329" s="87"/>
      <c r="E329" s="87"/>
      <c r="F329" s="87"/>
      <c r="G329" s="15"/>
    </row>
    <row r="330" spans="1:7" s="14" customFormat="1" ht="14.25" customHeight="1" x14ac:dyDescent="0.25">
      <c r="A330" s="87"/>
      <c r="B330" s="87"/>
      <c r="C330" s="87"/>
      <c r="D330" s="87"/>
      <c r="E330" s="87"/>
      <c r="F330" s="87"/>
      <c r="G330" s="15"/>
    </row>
    <row r="331" spans="1:7" s="16" customFormat="1" ht="18.75" x14ac:dyDescent="0.25">
      <c r="A331" s="93"/>
      <c r="B331" s="93"/>
      <c r="C331" s="93"/>
      <c r="D331" s="93"/>
      <c r="E331" s="93"/>
      <c r="F331" s="93"/>
      <c r="G331" s="15"/>
    </row>
    <row r="332" spans="1:7" s="26" customFormat="1" ht="14.25" customHeight="1" x14ac:dyDescent="0.25">
      <c r="A332" s="93"/>
      <c r="B332" s="93"/>
      <c r="C332" s="93"/>
      <c r="D332" s="93"/>
      <c r="E332" s="93"/>
      <c r="F332" s="93"/>
      <c r="G332" s="15"/>
    </row>
    <row r="333" spans="1:7" s="14" customFormat="1" ht="14.25" customHeight="1" x14ac:dyDescent="0.25">
      <c r="A333" s="94"/>
      <c r="B333" s="94"/>
      <c r="C333" s="94"/>
      <c r="D333" s="94"/>
      <c r="E333" s="94"/>
      <c r="F333" s="94"/>
      <c r="G333" s="15"/>
    </row>
    <row r="334" spans="1:7" s="14" customFormat="1" ht="14.25" customHeight="1" x14ac:dyDescent="0.25">
      <c r="A334" s="87"/>
      <c r="B334" s="87"/>
      <c r="C334" s="87"/>
      <c r="D334" s="87"/>
      <c r="E334" s="87"/>
      <c r="F334" s="87"/>
      <c r="G334" s="15"/>
    </row>
    <row r="335" spans="1:7" s="14" customFormat="1" ht="14.25" customHeight="1" x14ac:dyDescent="0.25">
      <c r="A335" s="56"/>
      <c r="B335" s="56"/>
      <c r="C335" s="56"/>
      <c r="D335" s="56"/>
      <c r="E335" s="56"/>
      <c r="F335" s="56"/>
      <c r="G335" s="15"/>
    </row>
    <row r="336" spans="1:7" s="14" customFormat="1" ht="14.25" customHeight="1" x14ac:dyDescent="0.25">
      <c r="A336" s="56"/>
      <c r="B336" s="56"/>
      <c r="C336" s="56"/>
      <c r="D336" s="56"/>
      <c r="E336" s="56"/>
      <c r="F336" s="56"/>
      <c r="G336" s="17"/>
    </row>
    <row r="337" spans="1:11" s="16" customFormat="1" ht="15" customHeight="1" x14ac:dyDescent="0.25">
      <c r="A337" s="18"/>
      <c r="B337" s="18"/>
      <c r="C337" s="18"/>
      <c r="D337" s="18"/>
      <c r="E337" s="18"/>
      <c r="F337" s="18"/>
      <c r="G337" s="19"/>
    </row>
    <row r="338" spans="1:11" s="16" customFormat="1" ht="15" customHeight="1" x14ac:dyDescent="0.25">
      <c r="A338" s="18"/>
      <c r="B338" s="18"/>
      <c r="C338" s="18"/>
      <c r="D338" s="18"/>
      <c r="E338" s="18"/>
      <c r="F338" s="18"/>
      <c r="G338" s="19"/>
    </row>
    <row r="339" spans="1:11" s="16" customFormat="1" x14ac:dyDescent="0.25">
      <c r="G339" s="19"/>
    </row>
    <row r="340" spans="1:11" s="21" customFormat="1" ht="19.5" customHeight="1" x14ac:dyDescent="0.25">
      <c r="A340" s="16"/>
      <c r="B340" s="16"/>
      <c r="C340" s="16"/>
      <c r="D340" s="16"/>
      <c r="E340" s="16"/>
      <c r="F340" s="16"/>
      <c r="G340" s="19"/>
      <c r="H340" s="20"/>
      <c r="I340" s="20"/>
      <c r="J340" s="20"/>
      <c r="K340" s="20"/>
    </row>
    <row r="341" spans="1:11" s="4" customFormat="1" ht="19.5" customHeight="1" x14ac:dyDescent="0.25">
      <c r="A341"/>
      <c r="B341"/>
      <c r="C341"/>
      <c r="D341"/>
      <c r="E341"/>
      <c r="F341"/>
      <c r="G341" s="22"/>
      <c r="H341" s="23"/>
      <c r="I341" s="23"/>
      <c r="J341" s="23"/>
      <c r="K341" s="24"/>
    </row>
    <row r="342" spans="1:11" s="4" customFormat="1" ht="19.5" customHeight="1" x14ac:dyDescent="0.25">
      <c r="A342"/>
      <c r="B342"/>
      <c r="C342"/>
      <c r="D342"/>
      <c r="E342"/>
      <c r="F342"/>
      <c r="G342" s="22"/>
      <c r="H342" s="23"/>
      <c r="I342" s="23"/>
      <c r="J342" s="23"/>
      <c r="K342" s="24"/>
    </row>
    <row r="343" spans="1:11" s="4" customFormat="1" ht="19.5" customHeight="1" x14ac:dyDescent="0.25">
      <c r="A343"/>
      <c r="B343"/>
      <c r="C343"/>
      <c r="D343"/>
      <c r="E343"/>
      <c r="F343"/>
      <c r="G343" s="22"/>
      <c r="H343" s="23"/>
      <c r="I343" s="23"/>
      <c r="J343" s="23"/>
      <c r="K343" s="24"/>
    </row>
    <row r="344" spans="1:11" s="4" customFormat="1" ht="19.5" customHeight="1" x14ac:dyDescent="0.25">
      <c r="A344"/>
      <c r="B344"/>
      <c r="C344"/>
      <c r="D344"/>
      <c r="E344"/>
      <c r="F344"/>
      <c r="G344"/>
      <c r="H344" s="23"/>
      <c r="I344" s="23"/>
      <c r="J344" s="23"/>
      <c r="K344" s="24"/>
    </row>
    <row r="345" spans="1:11" s="4" customFormat="1" ht="19.5" customHeight="1" x14ac:dyDescent="0.25">
      <c r="A345"/>
      <c r="B345"/>
      <c r="C345"/>
      <c r="D345"/>
      <c r="E345"/>
      <c r="F345"/>
      <c r="G345"/>
      <c r="H345" s="25"/>
      <c r="I345" s="25"/>
      <c r="J345" s="25"/>
      <c r="K345" s="25"/>
    </row>
    <row r="346" spans="1:11" s="4" customFormat="1" ht="14.25" customHeight="1" x14ac:dyDescent="0.25">
      <c r="A346"/>
      <c r="B346"/>
      <c r="C346"/>
      <c r="D346"/>
      <c r="E346"/>
      <c r="F346"/>
      <c r="G346"/>
    </row>
    <row r="347" spans="1:11" s="4" customFormat="1" ht="14.25" customHeight="1" x14ac:dyDescent="0.25">
      <c r="A347"/>
      <c r="B347"/>
      <c r="C347"/>
      <c r="D347"/>
      <c r="E347"/>
      <c r="F347"/>
      <c r="G347"/>
    </row>
    <row r="348" spans="1:11" s="4" customFormat="1" ht="14.25" customHeight="1" x14ac:dyDescent="0.25">
      <c r="A348"/>
      <c r="B348"/>
      <c r="C348"/>
      <c r="D348"/>
      <c r="E348"/>
      <c r="F348"/>
      <c r="G348"/>
    </row>
    <row r="349" spans="1:11" s="4" customFormat="1" ht="14.25" customHeight="1" x14ac:dyDescent="0.25">
      <c r="A349"/>
      <c r="B349"/>
      <c r="C349"/>
      <c r="D349"/>
      <c r="E349"/>
      <c r="F349"/>
      <c r="G349"/>
    </row>
    <row r="350" spans="1:11" s="4" customFormat="1" ht="14.25" customHeight="1" x14ac:dyDescent="0.25">
      <c r="A350"/>
      <c r="B350"/>
      <c r="C350"/>
      <c r="D350"/>
      <c r="E350"/>
      <c r="F350"/>
      <c r="G350"/>
    </row>
    <row r="351" spans="1:11" s="4" customFormat="1" ht="14.25" customHeight="1" x14ac:dyDescent="0.25">
      <c r="A351"/>
      <c r="B351"/>
      <c r="C351"/>
      <c r="D351"/>
      <c r="E351"/>
      <c r="F351"/>
      <c r="G351"/>
    </row>
    <row r="352" spans="1:11" s="4" customFormat="1" ht="14.25" customHeight="1" x14ac:dyDescent="0.25">
      <c r="A352"/>
      <c r="B352"/>
      <c r="C352"/>
      <c r="D352"/>
      <c r="E352"/>
      <c r="F352"/>
      <c r="G352"/>
    </row>
    <row r="353" spans="1:11" s="4" customFormat="1" ht="14.25" customHeight="1" x14ac:dyDescent="0.25">
      <c r="A353"/>
      <c r="B353"/>
      <c r="C353"/>
      <c r="D353"/>
      <c r="E353"/>
      <c r="F353"/>
      <c r="G353"/>
    </row>
    <row r="354" spans="1:11" s="4" customFormat="1" ht="19.5" customHeight="1" x14ac:dyDescent="0.25">
      <c r="A354"/>
      <c r="B354"/>
      <c r="C354"/>
      <c r="D354"/>
      <c r="E354"/>
      <c r="F354"/>
      <c r="G354"/>
      <c r="H354" s="25"/>
      <c r="I354" s="25"/>
      <c r="J354" s="25"/>
      <c r="K354" s="25"/>
    </row>
    <row r="355" spans="1:11" s="4" customFormat="1" ht="19.5" customHeight="1" x14ac:dyDescent="0.25">
      <c r="A355"/>
      <c r="B355"/>
      <c r="C355"/>
      <c r="D355"/>
      <c r="E355"/>
      <c r="F355"/>
      <c r="G355"/>
      <c r="H355" s="23"/>
      <c r="I355" s="23"/>
      <c r="J355" s="23"/>
      <c r="K355" s="24"/>
    </row>
    <row r="356" spans="1:11" s="4" customFormat="1" ht="14.25" customHeight="1" x14ac:dyDescent="0.25">
      <c r="A356"/>
      <c r="B356"/>
      <c r="C356"/>
      <c r="D356"/>
      <c r="E356"/>
      <c r="F356"/>
      <c r="G356"/>
    </row>
  </sheetData>
  <mergeCells count="23">
    <mergeCell ref="A333:F333"/>
    <mergeCell ref="A323:C323"/>
    <mergeCell ref="D323:F323"/>
    <mergeCell ref="A324:C324"/>
    <mergeCell ref="D324:F324"/>
    <mergeCell ref="A325:C325"/>
    <mergeCell ref="D325:F325"/>
    <mergeCell ref="A318:F318"/>
    <mergeCell ref="A320:F320"/>
    <mergeCell ref="A321:F321"/>
    <mergeCell ref="A331:F331"/>
    <mergeCell ref="A332:F332"/>
    <mergeCell ref="A313:F313"/>
    <mergeCell ref="A314:F314"/>
    <mergeCell ref="A315:F315"/>
    <mergeCell ref="A316:F316"/>
    <mergeCell ref="A317:F317"/>
    <mergeCell ref="A4:F4"/>
    <mergeCell ref="A5:F5"/>
    <mergeCell ref="A7:F7"/>
    <mergeCell ref="A40:F40"/>
    <mergeCell ref="A310:C310"/>
    <mergeCell ref="D310:F310"/>
  </mergeCells>
  <dataValidations count="2">
    <dataValidation type="list" allowBlank="1" showInputMessage="1" promptTitle="ELEGIR TIPO DE INGRESO O EGRESO" sqref="B297:B298 B300:B303">
      <formula1>$H$7:$H$8</formula1>
    </dataValidation>
    <dataValidation type="list" allowBlank="1" showInputMessage="1" promptTitle="ELEGIR TIPO DE INGRESO O EGRESO" sqref="B237 B256:B285 B299 B304:B308 B291:B296">
      <formula1>$H$6:$H$7</formula1>
    </dataValidation>
  </dataValidations>
  <pageMargins left="0.23622047244094491" right="0.23622047244094491" top="0.35433070866141736" bottom="0.74803149606299213" header="0.31496062992125984" footer="0.31496062992125984"/>
  <pageSetup scale="9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2024-01-22T16:39:42Z</cp:lastPrinted>
  <dcterms:created xsi:type="dcterms:W3CDTF">2023-06-06T13:43:40Z</dcterms:created>
  <dcterms:modified xsi:type="dcterms:W3CDTF">2024-01-22T16:51:55Z</dcterms:modified>
</cp:coreProperties>
</file>