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wnloads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3" i="1" l="1"/>
  <c r="F246" i="1"/>
  <c r="F243" i="1"/>
  <c r="F238" i="1"/>
  <c r="F233" i="1"/>
  <c r="F229" i="1"/>
  <c r="F217" i="1"/>
  <c r="F203" i="1"/>
  <c r="F111" i="1"/>
  <c r="F255" i="1" s="1"/>
  <c r="E44" i="1"/>
  <c r="E39" i="1"/>
  <c r="E255" i="1" s="1"/>
</calcChain>
</file>

<file path=xl/sharedStrings.xml><?xml version="1.0" encoding="utf-8"?>
<sst xmlns="http://schemas.openxmlformats.org/spreadsheetml/2006/main" count="728" uniqueCount="253">
  <si>
    <t>Cód. Doc.:   FO-DF-025</t>
  </si>
  <si>
    <t>Versión:  00</t>
  </si>
  <si>
    <t>Responsable:  Direccion Adm. y Financ.</t>
  </si>
  <si>
    <t>RELACIÓN DE INGRESOS Y EGRESOS</t>
  </si>
  <si>
    <t>Del 01 al 31 de Octubre 2024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</si>
  <si>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</si>
  <si>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</si>
  <si>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</si>
  <si>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</si>
  <si>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</si>
  <si>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</si>
  <si>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</si>
  <si>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</si>
  <si>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</si>
  <si>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</si>
  <si>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</si>
  <si>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</si>
  <si>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</si>
  <si>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</si>
  <si>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(NOMINA )</t>
  </si>
  <si>
    <t>APORTES RECIBIDOS CORRESPONDIETE AL MES DE octubre 2024</t>
  </si>
  <si>
    <t>INGRESOS POR DEDUCCION RECIBIDA (ELECTRICIDAD 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</si>
  <si>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</si>
  <si>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</si>
  <si>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</si>
  <si>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</si>
  <si>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</si>
  <si>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</si>
  <si>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GILBERTO VLADIMIR</t>
  </si>
  <si>
    <t>ALQUILER DE VEHICULO MES DE SEPTIEMBRE 2024</t>
  </si>
  <si>
    <t xml:space="preserve">EDUARD ALEXIS </t>
  </si>
  <si>
    <t xml:space="preserve"> ARQUILER DE LOCAL DE SEPTIEMBRE 2024</t>
  </si>
  <si>
    <t>EDWIN ENRIQUE VASQUEZ</t>
  </si>
  <si>
    <t>PAGO DE SERVICIO DE SEGURIDAD OCTUBRE 2024</t>
  </si>
  <si>
    <t>MAXIMO JUNIOR OZORIA BAEZ</t>
  </si>
  <si>
    <t>PAGO FINAL DEL 40% DE LA FACT. NO.12 DE SEPTIEMBRE 2024</t>
  </si>
  <si>
    <t>NULO</t>
  </si>
  <si>
    <t xml:space="preserve">JOAQUIN ANTONIO CONTRERAS </t>
  </si>
  <si>
    <t xml:space="preserve">PAGO DE FACTURA </t>
  </si>
  <si>
    <t>WANDA CLAIRELY CORADIN</t>
  </si>
  <si>
    <t>JUAN ALBERTO AVILIA VENTURA</t>
  </si>
  <si>
    <t>PAGO DE PUBLICIDAD DE SEPTIEMBRE 2024</t>
  </si>
  <si>
    <t xml:space="preserve">GRUPO EMPRESARIAL RAMCEM </t>
  </si>
  <si>
    <t>ANA YUDERCA RODRIGUEZ</t>
  </si>
  <si>
    <t>REPOSICION DE CAJA CHICA ESPECIAL</t>
  </si>
  <si>
    <t>EDDY MARGARITA HIDALGO</t>
  </si>
  <si>
    <t>GARDEN SOLUTION VALERA MULTI SERVICES SRL</t>
  </si>
  <si>
    <t>PAGO A PROVEEDOR</t>
  </si>
  <si>
    <t>PAGO DEL REEMBOLSO  DEL DINERO DEL FONDO ESPECIAL</t>
  </si>
  <si>
    <t>ALEXANDER TRINIDAD VENTURA</t>
  </si>
  <si>
    <t>HORAS EXTRAS</t>
  </si>
  <si>
    <t>ARISMENDY BELTRAN LUNA</t>
  </si>
  <si>
    <t>INCENTIVO</t>
  </si>
  <si>
    <t>OSVALDO CADO</t>
  </si>
  <si>
    <t>BASILIO ALFONSO OLEA</t>
  </si>
  <si>
    <t>LUIS MATEO CORDERO CRUZ</t>
  </si>
  <si>
    <t>DIETA Y VIATICO</t>
  </si>
  <si>
    <t xml:space="preserve">PEDRO DE LOS SANTOS </t>
  </si>
  <si>
    <t>CIPRIAN MANZUETA SANCHEZ</t>
  </si>
  <si>
    <t>FRANCISCO MIGEL MIRANDA GUERRERO</t>
  </si>
  <si>
    <t>PAGO DE FACTURA</t>
  </si>
  <si>
    <t>LIAM ENMANUEL LOPEZ GUILAMO</t>
  </si>
  <si>
    <t>SUELDO DEL MES DE OCTUBRE 2024</t>
  </si>
  <si>
    <t>BENITO CEDANO ESTRELLA</t>
  </si>
  <si>
    <t>ROSANNA VERGES METIGUER</t>
  </si>
  <si>
    <t>LAUTERIO DEL ORBE</t>
  </si>
  <si>
    <t>ELICIEN DELISEN LUIS</t>
  </si>
  <si>
    <t>FRANCISCO JAVIER MEJIA GIL</t>
  </si>
  <si>
    <t xml:space="preserve">MENEO FRANCISCO RUIZ </t>
  </si>
  <si>
    <t xml:space="preserve">CRISTIAN FERNANDITO </t>
  </si>
  <si>
    <t>GREGORIO SENELIS LORENZO</t>
  </si>
  <si>
    <t>HECTOR JULIO SANTANA</t>
  </si>
  <si>
    <t xml:space="preserve">ESTEFFANI JOSE VASQUEZ </t>
  </si>
  <si>
    <t>CINTHIA ESMERLI CASTILLO</t>
  </si>
  <si>
    <t>RAMON BAEZ</t>
  </si>
  <si>
    <t>FERNANDO SIMEON FELIX</t>
  </si>
  <si>
    <t xml:space="preserve">CARLOS TELEMIN PAULA </t>
  </si>
  <si>
    <t>HERIBERTO ISRAEL CEDANO</t>
  </si>
  <si>
    <t>DARAHIFER ORIANNA MORALES</t>
  </si>
  <si>
    <t>MIKER JEREMIA JOSE VALDEZ</t>
  </si>
  <si>
    <t xml:space="preserve">COLECTOR DE IMPUESTOS INTERNOS </t>
  </si>
  <si>
    <t>PAGO DE ITBIS DE SEPTIEMBRE 2024</t>
  </si>
  <si>
    <t>CRISSANDER ENMANUEL CESAR RIJO</t>
  </si>
  <si>
    <t>MANUEL EMILIO VOLQUEZ FELIX</t>
  </si>
  <si>
    <t xml:space="preserve">ARIADY LISANDER BELTRE CALDERON </t>
  </si>
  <si>
    <t>DANICIO PEÑA</t>
  </si>
  <si>
    <t xml:space="preserve">PEDRO LUIS ENCARNACION </t>
  </si>
  <si>
    <t>VALENTIN ROSARIO ENCARNACION</t>
  </si>
  <si>
    <t xml:space="preserve">RUBEN FRANCISCO BAUTISTA </t>
  </si>
  <si>
    <t xml:space="preserve">JOJANSER CORPORAN </t>
  </si>
  <si>
    <t>LIBORIO SANTANA YNIRIO</t>
  </si>
  <si>
    <t>PAGO DE RETECIONES IR-17 DE SEPTIEMBRE 2024</t>
  </si>
  <si>
    <t>CENTROXPERT STE SRL</t>
  </si>
  <si>
    <t>JOSE CAMASTA ISSA SUCESORES SRL</t>
  </si>
  <si>
    <t>TOTAL CHEQUES EMITIDOS FONDOS GENERAL</t>
  </si>
  <si>
    <t>EGRESOS TRANSFERENCIAS LOCALES 210-1031650</t>
  </si>
  <si>
    <t>ANA MARIA GUERRERO</t>
  </si>
  <si>
    <t>PAGO POR DIFERENCIAS SALARIAL</t>
  </si>
  <si>
    <t>MARGELEN ABREU CEDANO</t>
  </si>
  <si>
    <t>PAGO DE REMUNERACION</t>
  </si>
  <si>
    <t>LUIS E. MARTINEZ</t>
  </si>
  <si>
    <t>JOSE C. BATISTA</t>
  </si>
  <si>
    <t>VICTOR DEL ROSARIO</t>
  </si>
  <si>
    <t xml:space="preserve">DIANA C. DE LA CRUZ </t>
  </si>
  <si>
    <t>ALBERTO FRIAS</t>
  </si>
  <si>
    <t>MARCOS NOVAS</t>
  </si>
  <si>
    <t>YUNIOR J. BATISTA</t>
  </si>
  <si>
    <t>JUAN D. SILVESTRE</t>
  </si>
  <si>
    <t>DOMINGA GUILAMO</t>
  </si>
  <si>
    <t>YUNIOR D. SOSA</t>
  </si>
  <si>
    <t>JUAN FCO.MELO</t>
  </si>
  <si>
    <t>DIETA SECCION CONSEJO</t>
  </si>
  <si>
    <t>FRANKLIN CORDERO</t>
  </si>
  <si>
    <t>SERGIO LOPEZ</t>
  </si>
  <si>
    <t>JESUS ENCARNACION ORTEGA</t>
  </si>
  <si>
    <t>VLADIMIR MARTINEZ</t>
  </si>
  <si>
    <t>NICOLAS SORIANO MONTILLA</t>
  </si>
  <si>
    <t>JUAN FCO. PERALTA</t>
  </si>
  <si>
    <t xml:space="preserve">MAURICIO JIMENEZ </t>
  </si>
  <si>
    <t>ADONYS Q. SANTANA</t>
  </si>
  <si>
    <t>EDGAR MORETA</t>
  </si>
  <si>
    <t>LA MAÑANA DE HOY SRL</t>
  </si>
  <si>
    <t>SANTIAGO H. MARTINEZ LOPEZ</t>
  </si>
  <si>
    <t>JUANA E. POLINIA DE ANTONIO</t>
  </si>
  <si>
    <t>ALQUILER DE VEHICULO SEPTIEMBRE 2024</t>
  </si>
  <si>
    <t xml:space="preserve">KEMEL OMAR NEMER </t>
  </si>
  <si>
    <t xml:space="preserve">BLANDER J. RAMIREZ </t>
  </si>
  <si>
    <t xml:space="preserve">JOSE D.TERRERO </t>
  </si>
  <si>
    <t xml:space="preserve">JOSE M.OLIVER </t>
  </si>
  <si>
    <t>ALQUILER DE  LOCAL</t>
  </si>
  <si>
    <t xml:space="preserve">JOSE A. ZORRILLA </t>
  </si>
  <si>
    <t>AGUA EL EDEN SRL</t>
  </si>
  <si>
    <t>SOLANO LORA SOLUCIONES DIVERSAS SRL</t>
  </si>
  <si>
    <t>VIAMAR</t>
  </si>
  <si>
    <t>VICTOR SANATANA PILIER</t>
  </si>
  <si>
    <t>DOLORES NUÑEZ</t>
  </si>
  <si>
    <t>EDUARDO KERY METIVIER</t>
  </si>
  <si>
    <t>IVELISSE MERCEDES</t>
  </si>
  <si>
    <t>JOSEPH PILIER</t>
  </si>
  <si>
    <t>EDUARDO FAMILIA</t>
  </si>
  <si>
    <t>ANDRES VALDEZ</t>
  </si>
  <si>
    <t>JUAN FRANCISCO MELO</t>
  </si>
  <si>
    <t>CHICHI FLORENTINO</t>
  </si>
  <si>
    <t xml:space="preserve">MARI D. MOYA </t>
  </si>
  <si>
    <t>PAOLA M. TORRES</t>
  </si>
  <si>
    <t>ANGELO HERNANDEZ DISLA</t>
  </si>
  <si>
    <t>ELAINE MEJIA</t>
  </si>
  <si>
    <t>IMPRESOS CASTRO SRL</t>
  </si>
  <si>
    <t>RONNY D. CARPIO</t>
  </si>
  <si>
    <t>SONY ROSARIO PUBLICIDAD TEXTIL SRL</t>
  </si>
  <si>
    <t>YUNIOR DAMASO SOSA</t>
  </si>
  <si>
    <t>SANTIAGO MELO</t>
  </si>
  <si>
    <t>ALTICE DOMINICANA</t>
  </si>
  <si>
    <t>MIGUEL NUÑEZ</t>
  </si>
  <si>
    <t>PAGO DE REEMBOLSO</t>
  </si>
  <si>
    <t>ALMACEN FERRETERIA DEL DETALLISTA</t>
  </si>
  <si>
    <t>SEGUROS UNIVERSAL S.A</t>
  </si>
  <si>
    <t>JOSE VENTURA ALFONSECA</t>
  </si>
  <si>
    <t>MARIBEL JIMENEZ</t>
  </si>
  <si>
    <t xml:space="preserve">COPY SOLUTIONS </t>
  </si>
  <si>
    <t>VIAMAR S,A</t>
  </si>
  <si>
    <t>COMPAÑÍA DE TRANSPORTE DIVERSOS SRL</t>
  </si>
  <si>
    <t>GASTO DE REPRESENTACION DE OCTUBRE 2024</t>
  </si>
  <si>
    <t>JOSE ANT. CAMINO</t>
  </si>
  <si>
    <t>MILCIADES SANTANA PILIER</t>
  </si>
  <si>
    <t>PAGO POR COMPENSACION</t>
  </si>
  <si>
    <t>CESAR E. RICHARDSON</t>
  </si>
  <si>
    <t>JOSE YAN ESPINAL</t>
  </si>
  <si>
    <t>JUAN C. LOPEZ  SANTANA</t>
  </si>
  <si>
    <t>GASTO DE REPRESENTACION SECCION ESTRAORDINARIA</t>
  </si>
  <si>
    <t>TOTAL DE EGRESOS MEDIANTE TRANSFERENCIAS LOCALES</t>
  </si>
  <si>
    <t>EGRESOS  VIAS SIGEF (FONDO 0100)</t>
  </si>
  <si>
    <t>LIB-1200</t>
  </si>
  <si>
    <t>EMPRESA DISTRIBUIDORA DE ELECTRICIDAD</t>
  </si>
  <si>
    <t>LIB-1077</t>
  </si>
  <si>
    <t>PETROLUBRICANTES AGC, SRL</t>
  </si>
  <si>
    <t>LIB-1057</t>
  </si>
  <si>
    <t>RAMON ANTONIO QUEZADA NIEVE</t>
  </si>
  <si>
    <t>LIB-1134</t>
  </si>
  <si>
    <t xml:space="preserve">INVERSIONES BAEZFRED SRL </t>
  </si>
  <si>
    <t>LIB-1163</t>
  </si>
  <si>
    <t>LIB-1231</t>
  </si>
  <si>
    <t>JOSE LUIS GARCIA NIEVES</t>
  </si>
  <si>
    <t>LIB-1188</t>
  </si>
  <si>
    <t>SERVICIOS EMPRESARIALES CANAAN, SRL</t>
  </si>
  <si>
    <t>LIB-1174</t>
  </si>
  <si>
    <t>IMPORTADORA PERDOMO Y ASOSIADOS, SI</t>
  </si>
  <si>
    <t>LIB-1172</t>
  </si>
  <si>
    <t>LIBRERÍA Y PAPELERIA LA AVIASION ,SRL</t>
  </si>
  <si>
    <t>LIB-1123</t>
  </si>
  <si>
    <t>COMERCIAL VIBA, EIRL</t>
  </si>
  <si>
    <t>LIB-1319</t>
  </si>
  <si>
    <t>TOTAL EGRESOS TRANSFERENCIAS A TRAVEZ DEL SIGEF</t>
  </si>
  <si>
    <t>EGRESOS VIAS SIGEF (FONDO 9995)</t>
  </si>
  <si>
    <t>LIB-987</t>
  </si>
  <si>
    <t>INVERSIONES CEDEÑO MENDOZA SRL</t>
  </si>
  <si>
    <t>LIB-1186</t>
  </si>
  <si>
    <t xml:space="preserve">COMPAÑÍA DOMINICANA DE TELEFONOS </t>
  </si>
  <si>
    <t>LIB-1068</t>
  </si>
  <si>
    <t xml:space="preserve">PROLIMDES COMERCIAL, SRL </t>
  </si>
  <si>
    <t>LIB-1070</t>
  </si>
  <si>
    <t>LIB-1086</t>
  </si>
  <si>
    <t>LIB-1022</t>
  </si>
  <si>
    <t>RENUEVO INDUSTRIAL, SRL</t>
  </si>
  <si>
    <t>LIB-1218</t>
  </si>
  <si>
    <t>LIB-1125</t>
  </si>
  <si>
    <t>LIB-1220</t>
  </si>
  <si>
    <t>LIB-1080</t>
  </si>
  <si>
    <t>TRANSFOMADORES AQUINO TRANSFA SRL</t>
  </si>
  <si>
    <t>EGRESOS VIAS SIGEF (FONDO  0100)</t>
  </si>
  <si>
    <t>LIB-1158</t>
  </si>
  <si>
    <t>NOMINA VACACIONES NO DISFRUTADAS</t>
  </si>
  <si>
    <t>NOMINA VACACIONES NO DISFRUTADAS AÑO 2023</t>
  </si>
  <si>
    <t>LIB-1353</t>
  </si>
  <si>
    <t>NOMINA EMPLEADO FIJO</t>
  </si>
  <si>
    <t>NOMINA EMPLEADO FIJO MES DE OCTUBRE 2024</t>
  </si>
  <si>
    <t>TOTAL DE EGRESOS A TRAVEZ DEL SIGEF</t>
  </si>
  <si>
    <t>LIB-1355</t>
  </si>
  <si>
    <t>NOMINA EMPLEADOS FIJOS</t>
  </si>
  <si>
    <t xml:space="preserve">NOMINA EMPLEADO FIJOS DEL MES DE  OCTUBRE 2024           </t>
  </si>
  <si>
    <t>LIB-1351</t>
  </si>
  <si>
    <t>NOMINA EMPLEADO DE SEGUIRIDAD</t>
  </si>
  <si>
    <t xml:space="preserve">NOMINA EMPLEADO DE SEGURIDAD OCTUBRE 2024           </t>
  </si>
  <si>
    <t>TRANFERENCIA</t>
  </si>
  <si>
    <t>5% POR ADQUISICION DE BIENES</t>
  </si>
  <si>
    <t>PAGO A LA DGII VIA TESORERIA OCTUBRE 2024</t>
  </si>
  <si>
    <t xml:space="preserve">18% ITBIS RETENIDO </t>
  </si>
  <si>
    <t>PAGO A LA DGII VIA TESORERIA OCTUBR 2024</t>
  </si>
  <si>
    <t>OTROS EGRESOS MEDIANTE TRANSFERENCIA FONDO GENERAL 210-1031650</t>
  </si>
  <si>
    <t>LIB-1249</t>
  </si>
  <si>
    <t>TRABAJO EXTRAORDINARIO</t>
  </si>
  <si>
    <t>HORAS EXTRAS JULIO 2024</t>
  </si>
  <si>
    <t>LIB-1251</t>
  </si>
  <si>
    <t>DIFERENCIA SALARIAL</t>
  </si>
  <si>
    <t>DIFERENCIA SALARIAL SEPTIEMBRE 2024</t>
  </si>
  <si>
    <t xml:space="preserve">  </t>
  </si>
  <si>
    <t>TOTAL OTROS EGRESOS</t>
  </si>
  <si>
    <t>410,4</t>
  </si>
  <si>
    <t>TOTAL GENERAL</t>
  </si>
  <si>
    <t>Elaborado Por:__________________________</t>
  </si>
  <si>
    <t xml:space="preserve">                                                                     Verificado Por: ____________________________</t>
  </si>
  <si>
    <t>Lic. Crissander Cesar / Aux. Contabilidad</t>
  </si>
  <si>
    <t xml:space="preserve">                                                                         Lic. Jose A. Camino  / Enc. Contabilidad</t>
  </si>
  <si>
    <t>Fecha ____/____/______</t>
  </si>
  <si>
    <t xml:space="preserve">                                                                                Fecha ___/___/_______</t>
  </si>
  <si>
    <t>Revisado por:____________________</t>
  </si>
  <si>
    <t xml:space="preserve">                                                              Validado Por: ____________________________</t>
  </si>
  <si>
    <t>Lic. Alba Iris Morillo / Auditor Interno</t>
  </si>
  <si>
    <t xml:space="preserve">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</si>
  <si>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</si>
  <si>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</si>
  <si>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Dr. Victor Pilier Santana / Presidente del Consejo</t>
  </si>
  <si>
    <t>Fecha ___/___/_______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</si>
</sst>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7" fillId="0" borderId="8" xfId="0" applyFont="1" applyBorder="1"/>
    <xf numFmtId="164" fontId="0" fillId="0" borderId="9" xfId="1" applyFont="1" applyFill="1" applyBorder="1"/>
    <xf numFmtId="164" fontId="1" fillId="0" borderId="2" xfId="1" applyFont="1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2" xfId="0" applyFont="1" applyBorder="1"/>
    <xf numFmtId="0" fontId="7" fillId="0" borderId="2" xfId="0" applyFont="1" applyBorder="1" applyAlignment="1">
      <alignment horizontal="left"/>
    </xf>
    <xf numFmtId="0" fontId="0" fillId="0" borderId="13" xfId="0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14" fontId="0" fillId="3" borderId="15" xfId="0" applyNumberFormat="1" applyFill="1" applyBorder="1" applyAlignment="1">
      <alignment horizontal="right"/>
    </xf>
    <xf numFmtId="0" fontId="0" fillId="3" borderId="16" xfId="0" applyFill="1" applyBorder="1"/>
    <xf numFmtId="0" fontId="2" fillId="3" borderId="16" xfId="0" applyFont="1" applyFill="1" applyBorder="1" applyAlignment="1">
      <alignment horizontal="left" vertical="top"/>
    </xf>
    <xf numFmtId="164" fontId="2" fillId="3" borderId="16" xfId="1" applyFont="1" applyFill="1" applyBorder="1"/>
    <xf numFmtId="0" fontId="0" fillId="3" borderId="17" xfId="0" applyFill="1" applyBorder="1"/>
    <xf numFmtId="14" fontId="0" fillId="0" borderId="18" xfId="0" applyNumberFormat="1" applyBorder="1" applyAlignment="1">
      <alignment horizontal="right"/>
    </xf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19" xfId="0" applyBorder="1"/>
    <xf numFmtId="0" fontId="0" fillId="0" borderId="2" xfId="0" applyFont="1" applyBorder="1" applyAlignment="1">
      <alignment horizontal="left" vertical="top"/>
    </xf>
    <xf numFmtId="0" fontId="0" fillId="0" borderId="20" xfId="0" applyBorder="1"/>
    <xf numFmtId="0" fontId="2" fillId="0" borderId="21" xfId="0" applyFont="1" applyBorder="1"/>
    <xf numFmtId="4" fontId="2" fillId="0" borderId="21" xfId="0" applyNumberFormat="1" applyFont="1" applyBorder="1"/>
    <xf numFmtId="4" fontId="2" fillId="0" borderId="2" xfId="0" applyNumberFormat="1" applyFont="1" applyBorder="1"/>
    <xf numFmtId="0" fontId="8" fillId="2" borderId="22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0" fillId="0" borderId="24" xfId="0" applyFont="1" applyBorder="1"/>
    <xf numFmtId="14" fontId="0" fillId="0" borderId="25" xfId="0" applyNumberFormat="1" applyBorder="1" applyAlignment="1">
      <alignment horizontal="right"/>
    </xf>
    <xf numFmtId="0" fontId="0" fillId="0" borderId="26" xfId="0" applyBorder="1"/>
    <xf numFmtId="164" fontId="0" fillId="0" borderId="26" xfId="1" applyFont="1" applyBorder="1"/>
    <xf numFmtId="0" fontId="7" fillId="0" borderId="26" xfId="0" applyFont="1" applyBorder="1"/>
    <xf numFmtId="0" fontId="7" fillId="0" borderId="27" xfId="0" applyFont="1" applyBorder="1"/>
    <xf numFmtId="0" fontId="0" fillId="0" borderId="8" xfId="0" applyBorder="1"/>
    <xf numFmtId="0" fontId="0" fillId="4" borderId="2" xfId="0" applyFill="1" applyBorder="1"/>
    <xf numFmtId="0" fontId="0" fillId="0" borderId="28" xfId="0" applyBorder="1" applyAlignment="1">
      <alignment horizontal="right"/>
    </xf>
    <xf numFmtId="0" fontId="0" fillId="0" borderId="29" xfId="0" applyBorder="1"/>
    <xf numFmtId="0" fontId="2" fillId="0" borderId="29" xfId="0" applyFont="1" applyBorder="1" applyAlignment="1">
      <alignment horizontal="left" vertical="top"/>
    </xf>
    <xf numFmtId="0" fontId="7" fillId="0" borderId="30" xfId="0" applyFont="1" applyBorder="1"/>
    <xf numFmtId="0" fontId="0" fillId="0" borderId="28" xfId="0" applyBorder="1"/>
    <xf numFmtId="0" fontId="2" fillId="0" borderId="29" xfId="0" applyFont="1" applyBorder="1"/>
    <xf numFmtId="164" fontId="2" fillId="0" borderId="29" xfId="1" applyFont="1" applyBorder="1"/>
    <xf numFmtId="0" fontId="8" fillId="2" borderId="21" xfId="0" applyFont="1" applyFill="1" applyBorder="1" applyAlignment="1">
      <alignment horizontal="center" vertical="top"/>
    </xf>
    <xf numFmtId="0" fontId="8" fillId="2" borderId="31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7" fillId="0" borderId="6" xfId="0" applyFont="1" applyBorder="1"/>
    <xf numFmtId="14" fontId="0" fillId="0" borderId="25" xfId="0" applyNumberFormat="1" applyBorder="1"/>
    <xf numFmtId="14" fontId="0" fillId="0" borderId="7" xfId="0" applyNumberFormat="1" applyBorder="1"/>
    <xf numFmtId="164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4" xfId="0" applyBorder="1"/>
    <xf numFmtId="43" fontId="10" fillId="0" borderId="6" xfId="0" applyNumberFormat="1" applyFont="1" applyBorder="1"/>
    <xf numFmtId="0" fontId="0" fillId="0" borderId="32" xfId="0" applyBorder="1"/>
    <xf numFmtId="0" fontId="0" fillId="0" borderId="9" xfId="0" applyBorder="1"/>
    <xf numFmtId="0" fontId="2" fillId="0" borderId="9" xfId="0" applyFont="1" applyBorder="1" applyAlignment="1">
      <alignment horizontal="left" vertical="top"/>
    </xf>
    <xf numFmtId="43" fontId="10" fillId="0" borderId="23" xfId="0" applyNumberFormat="1" applyFont="1" applyBorder="1"/>
    <xf numFmtId="14" fontId="0" fillId="3" borderId="33" xfId="0" applyNumberFormat="1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/>
    </xf>
    <xf numFmtId="0" fontId="0" fillId="3" borderId="3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vertical="top"/>
    </xf>
    <xf numFmtId="164" fontId="2" fillId="3" borderId="34" xfId="1" applyFont="1" applyFill="1" applyBorder="1" applyAlignment="1">
      <alignment horizontal="left" vertical="top"/>
    </xf>
    <xf numFmtId="164" fontId="1" fillId="3" borderId="35" xfId="1" applyFont="1" applyFill="1" applyBorder="1" applyAlignment="1">
      <alignment horizontal="left" vertical="top"/>
    </xf>
    <xf numFmtId="0" fontId="0" fillId="0" borderId="36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164" fontId="0" fillId="0" borderId="13" xfId="1" applyFont="1" applyBorder="1"/>
    <xf numFmtId="0" fontId="0" fillId="0" borderId="6" xfId="0" applyBorder="1" applyAlignment="1">
      <alignment horizontal="right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8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164" fontId="1" fillId="4" borderId="31" xfId="1" applyFont="1" applyFill="1" applyBorder="1" applyAlignment="1">
      <alignment horizontal="left" vertical="top"/>
    </xf>
    <xf numFmtId="0" fontId="0" fillId="0" borderId="2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164" fontId="2" fillId="4" borderId="31" xfId="1" applyFont="1" applyFill="1" applyBorder="1" applyAlignment="1">
      <alignment horizontal="left" vertical="top"/>
    </xf>
    <xf numFmtId="0" fontId="0" fillId="0" borderId="6" xfId="0" applyFont="1" applyBorder="1"/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center" vertical="top"/>
    </xf>
    <xf numFmtId="164" fontId="2" fillId="2" borderId="31" xfId="1" applyFont="1" applyFill="1" applyBorder="1" applyAlignment="1">
      <alignment horizontal="left" vertical="top"/>
    </xf>
    <xf numFmtId="0" fontId="0" fillId="4" borderId="6" xfId="0" applyFont="1" applyFill="1" applyBorder="1"/>
    <xf numFmtId="164" fontId="1" fillId="0" borderId="6" xfId="1" applyFont="1" applyBorder="1"/>
    <xf numFmtId="14" fontId="0" fillId="0" borderId="37" xfId="0" applyNumberFormat="1" applyBorder="1" applyAlignment="1">
      <alignment horizontal="right"/>
    </xf>
    <xf numFmtId="164" fontId="2" fillId="0" borderId="31" xfId="1" applyFont="1" applyBorder="1"/>
    <xf numFmtId="0" fontId="0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 wrapText="1"/>
    </xf>
    <xf numFmtId="164" fontId="1" fillId="4" borderId="2" xfId="1" applyFont="1" applyFill="1" applyBorder="1" applyAlignment="1">
      <alignment horizontal="left" vertical="top"/>
    </xf>
    <xf numFmtId="0" fontId="11" fillId="0" borderId="36" xfId="0" applyFont="1" applyBorder="1"/>
    <xf numFmtId="164" fontId="2" fillId="4" borderId="2" xfId="1" applyFont="1" applyFill="1" applyBorder="1" applyAlignment="1">
      <alignment horizontal="left" vertical="top"/>
    </xf>
    <xf numFmtId="0" fontId="8" fillId="4" borderId="31" xfId="0" applyFont="1" applyFill="1" applyBorder="1" applyAlignment="1">
      <alignment horizontal="center" vertical="top"/>
    </xf>
    <xf numFmtId="164" fontId="2" fillId="4" borderId="21" xfId="1" applyFont="1" applyFill="1" applyBorder="1" applyAlignment="1">
      <alignment horizontal="left" vertical="top"/>
    </xf>
    <xf numFmtId="0" fontId="0" fillId="2" borderId="0" xfId="0" applyFont="1" applyFill="1" applyBorder="1"/>
    <xf numFmtId="0" fontId="11" fillId="0" borderId="9" xfId="0" applyFont="1" applyBorder="1"/>
    <xf numFmtId="0" fontId="11" fillId="0" borderId="2" xfId="0" applyFont="1" applyBorder="1"/>
    <xf numFmtId="0" fontId="2" fillId="0" borderId="2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11" fillId="0" borderId="6" xfId="0" applyFont="1" applyBorder="1"/>
    <xf numFmtId="14" fontId="0" fillId="2" borderId="2" xfId="0" applyNumberFormat="1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/>
    </xf>
    <xf numFmtId="0" fontId="0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164" fontId="0" fillId="2" borderId="2" xfId="1" applyFont="1" applyFill="1" applyBorder="1" applyAlignment="1">
      <alignment horizontal="left" vertical="top"/>
    </xf>
    <xf numFmtId="0" fontId="0" fillId="2" borderId="2" xfId="0" applyFont="1" applyFill="1" applyBorder="1"/>
    <xf numFmtId="14" fontId="0" fillId="4" borderId="9" xfId="0" applyNumberFormat="1" applyFont="1" applyFill="1" applyBorder="1" applyAlignment="1">
      <alignment horizontal="left" vertical="top"/>
    </xf>
    <xf numFmtId="0" fontId="0" fillId="4" borderId="9" xfId="0" applyFont="1" applyFill="1" applyBorder="1" applyAlignment="1">
      <alignment horizontal="left" vertical="top" wrapText="1"/>
    </xf>
    <xf numFmtId="0" fontId="8" fillId="4" borderId="0" xfId="0" applyFont="1" applyFill="1" applyBorder="1" applyAlignment="1">
      <alignment horizontal="center" vertical="top"/>
    </xf>
    <xf numFmtId="164" fontId="0" fillId="4" borderId="23" xfId="1" applyFont="1" applyFill="1" applyBorder="1" applyAlignment="1">
      <alignment horizontal="left" vertical="top"/>
    </xf>
    <xf numFmtId="0" fontId="0" fillId="4" borderId="2" xfId="0" applyFont="1" applyFill="1" applyBorder="1"/>
    <xf numFmtId="14" fontId="0" fillId="4" borderId="2" xfId="0" applyNumberFormat="1" applyFont="1" applyFill="1" applyBorder="1" applyAlignment="1">
      <alignment horizontal="left" vertical="top"/>
    </xf>
    <xf numFmtId="0" fontId="0" fillId="4" borderId="2" xfId="0" applyFont="1" applyFill="1" applyBorder="1" applyAlignment="1">
      <alignment horizontal="left" vertical="top" wrapText="1"/>
    </xf>
    <xf numFmtId="0" fontId="0" fillId="4" borderId="2" xfId="0" applyFont="1" applyFill="1" applyBorder="1" applyAlignment="1">
      <alignment horizontal="left" vertical="top"/>
    </xf>
    <xf numFmtId="164" fontId="0" fillId="4" borderId="2" xfId="1" applyFont="1" applyFill="1" applyBorder="1" applyAlignment="1">
      <alignment horizontal="left" vertical="top"/>
    </xf>
    <xf numFmtId="0" fontId="0" fillId="4" borderId="9" xfId="0" applyFont="1" applyFill="1" applyBorder="1"/>
    <xf numFmtId="14" fontId="0" fillId="0" borderId="18" xfId="0" applyNumberFormat="1" applyFont="1" applyBorder="1" applyAlignment="1">
      <alignment horizontal="left" vertical="top"/>
    </xf>
    <xf numFmtId="0" fontId="0" fillId="0" borderId="13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/>
    </xf>
    <xf numFmtId="0" fontId="8" fillId="4" borderId="13" xfId="0" applyFont="1" applyFill="1" applyBorder="1" applyAlignment="1">
      <alignment horizontal="center" vertical="top"/>
    </xf>
    <xf numFmtId="164" fontId="2" fillId="4" borderId="13" xfId="1" applyFont="1" applyFill="1" applyBorder="1" applyAlignment="1">
      <alignment horizontal="left" vertical="top"/>
    </xf>
    <xf numFmtId="0" fontId="0" fillId="0" borderId="27" xfId="0" applyFont="1" applyBorder="1"/>
    <xf numFmtId="14" fontId="0" fillId="0" borderId="32" xfId="0" applyNumberFormat="1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 wrapText="1"/>
    </xf>
    <xf numFmtId="164" fontId="1" fillId="4" borderId="9" xfId="1" applyFont="1" applyFill="1" applyBorder="1" applyAlignment="1">
      <alignment horizontal="left" vertical="top"/>
    </xf>
    <xf numFmtId="0" fontId="0" fillId="0" borderId="19" xfId="0" applyFont="1" applyBorder="1"/>
    <xf numFmtId="43" fontId="2" fillId="0" borderId="29" xfId="0" applyNumberFormat="1" applyFont="1" applyBorder="1"/>
    <xf numFmtId="0" fontId="0" fillId="0" borderId="30" xfId="0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10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Border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3"/>
  <sheetViews>
    <sheetView tabSelected="1" topLeftCell="A261" workbookViewId="0">
      <selection activeCell="F278" sqref="A1:F278"/>
    </sheetView>
  </sheetViews>
  <sheetFormatPr baseColWidth="10" defaultRowHeight="15" x14ac:dyDescent="0.25"/>
  <cols>
    <col min="2" max="2" width="16.85546875" customWidth="1"/>
    <col min="3" max="3" width="9.140625" customWidth="1"/>
    <col min="4" max="4" width="51.140625" customWidth="1"/>
    <col min="5" max="5" width="15.28515625" customWidth="1"/>
    <col min="6" max="6" width="15.7109375" customWidth="1"/>
    <col min="7" max="7" width="52.28515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162" t="s">
        <v>3</v>
      </c>
      <c r="B4" s="162"/>
      <c r="C4" s="162"/>
      <c r="D4" s="162"/>
      <c r="E4" s="162"/>
      <c r="F4" s="162"/>
      <c r="G4" s="4"/>
    </row>
    <row r="5" spans="1:7" x14ac:dyDescent="0.25">
      <c r="A5" s="163" t="s">
        <v>4</v>
      </c>
      <c r="B5" s="163"/>
      <c r="C5" s="163"/>
      <c r="D5" s="163"/>
      <c r="E5" s="163"/>
      <c r="F5" s="163"/>
      <c r="G5" s="4"/>
    </row>
    <row r="6" spans="1:7" ht="30" x14ac:dyDescent="0.25">
      <c r="A6" s="5" t="s">
        <v>5</v>
      </c>
      <c r="B6" s="5" t="s">
        <v>6</v>
      </c>
      <c r="C6" s="6" t="s">
        <v>7</v>
      </c>
      <c r="D6" s="5" t="s">
        <v>8</v>
      </c>
      <c r="E6" s="7" t="s">
        <v>9</v>
      </c>
      <c r="F6" s="8" t="s">
        <v>10</v>
      </c>
      <c r="G6" s="8" t="s">
        <v>11</v>
      </c>
    </row>
    <row r="7" spans="1:7" x14ac:dyDescent="0.25">
      <c r="A7" s="164" t="s">
        <v>12</v>
      </c>
      <c r="B7" s="165"/>
      <c r="C7" s="165"/>
      <c r="D7" s="165"/>
      <c r="E7" s="165"/>
      <c r="F7" s="166"/>
      <c r="G7" s="9"/>
    </row>
    <row r="8" spans="1:7" x14ac:dyDescent="0.25">
      <c r="A8" s="10">
        <v>45566</v>
      </c>
      <c r="B8" s="11" t="s">
        <v>13</v>
      </c>
      <c r="C8" s="11">
        <v>1</v>
      </c>
      <c r="D8" s="11" t="s">
        <v>14</v>
      </c>
      <c r="E8" s="12">
        <v>664673</v>
      </c>
      <c r="F8" s="13"/>
      <c r="G8" s="14" t="s">
        <v>15</v>
      </c>
    </row>
    <row r="9" spans="1:7" x14ac:dyDescent="0.25">
      <c r="A9" s="10">
        <v>45567</v>
      </c>
      <c r="B9" s="11" t="s">
        <v>13</v>
      </c>
      <c r="C9" s="11">
        <v>2</v>
      </c>
      <c r="D9" s="11" t="s">
        <v>14</v>
      </c>
      <c r="E9" s="12">
        <v>936547</v>
      </c>
      <c r="F9" s="13"/>
      <c r="G9" s="14" t="s">
        <v>15</v>
      </c>
    </row>
    <row r="10" spans="1:7" x14ac:dyDescent="0.25">
      <c r="A10" s="10">
        <v>45568</v>
      </c>
      <c r="B10" s="11" t="s">
        <v>13</v>
      </c>
      <c r="C10" s="11">
        <v>3</v>
      </c>
      <c r="D10" s="11" t="s">
        <v>14</v>
      </c>
      <c r="E10" s="12">
        <v>575425</v>
      </c>
      <c r="F10" s="13"/>
      <c r="G10" s="14" t="s">
        <v>15</v>
      </c>
    </row>
    <row r="11" spans="1:7" x14ac:dyDescent="0.25">
      <c r="A11" s="10">
        <v>45569</v>
      </c>
      <c r="B11" s="11" t="s">
        <v>13</v>
      </c>
      <c r="C11" s="11">
        <v>4</v>
      </c>
      <c r="D11" s="11" t="s">
        <v>14</v>
      </c>
      <c r="E11" s="12">
        <v>608029</v>
      </c>
      <c r="F11" s="13"/>
      <c r="G11" s="14" t="s">
        <v>15</v>
      </c>
    </row>
    <row r="12" spans="1:7" x14ac:dyDescent="0.25">
      <c r="A12" s="10">
        <v>45570</v>
      </c>
      <c r="B12" s="11" t="s">
        <v>13</v>
      </c>
      <c r="C12" s="11">
        <v>5</v>
      </c>
      <c r="D12" s="11" t="s">
        <v>14</v>
      </c>
      <c r="E12" s="15">
        <v>237700</v>
      </c>
      <c r="F12" s="13"/>
      <c r="G12" s="14" t="s">
        <v>15</v>
      </c>
    </row>
    <row r="13" spans="1:7" x14ac:dyDescent="0.25">
      <c r="A13" s="10">
        <v>45571</v>
      </c>
      <c r="B13" s="11" t="s">
        <v>13</v>
      </c>
      <c r="C13" s="11">
        <v>6</v>
      </c>
      <c r="D13" s="11" t="s">
        <v>14</v>
      </c>
      <c r="E13" s="12">
        <v>6830</v>
      </c>
      <c r="F13" s="13"/>
      <c r="G13" s="14" t="s">
        <v>15</v>
      </c>
    </row>
    <row r="14" spans="1:7" x14ac:dyDescent="0.25">
      <c r="A14" s="10">
        <v>45572</v>
      </c>
      <c r="B14" s="11" t="s">
        <v>13</v>
      </c>
      <c r="C14" s="11">
        <v>7</v>
      </c>
      <c r="D14" s="11" t="s">
        <v>14</v>
      </c>
      <c r="E14" s="12">
        <v>825308</v>
      </c>
      <c r="F14" s="13"/>
      <c r="G14" s="14" t="s">
        <v>15</v>
      </c>
    </row>
    <row r="15" spans="1:7" x14ac:dyDescent="0.25">
      <c r="A15" s="10">
        <v>45573</v>
      </c>
      <c r="B15" s="11" t="s">
        <v>13</v>
      </c>
      <c r="C15" s="11">
        <v>8</v>
      </c>
      <c r="D15" s="11" t="s">
        <v>14</v>
      </c>
      <c r="E15" s="12">
        <v>479401</v>
      </c>
      <c r="F15" s="13"/>
      <c r="G15" s="14" t="s">
        <v>15</v>
      </c>
    </row>
    <row r="16" spans="1:7" x14ac:dyDescent="0.25">
      <c r="A16" s="10">
        <v>45574</v>
      </c>
      <c r="B16" s="11" t="s">
        <v>13</v>
      </c>
      <c r="C16" s="11">
        <v>9</v>
      </c>
      <c r="D16" s="11" t="s">
        <v>14</v>
      </c>
      <c r="E16" s="12">
        <v>548980</v>
      </c>
      <c r="F16" s="13"/>
      <c r="G16" s="14" t="s">
        <v>15</v>
      </c>
    </row>
    <row r="17" spans="1:7" x14ac:dyDescent="0.25">
      <c r="A17" s="10">
        <v>45575</v>
      </c>
      <c r="B17" s="11" t="s">
        <v>13</v>
      </c>
      <c r="C17" s="11">
        <v>10</v>
      </c>
      <c r="D17" s="11" t="s">
        <v>14</v>
      </c>
      <c r="E17" s="12">
        <v>503834</v>
      </c>
      <c r="F17" s="13"/>
      <c r="G17" s="14" t="s">
        <v>15</v>
      </c>
    </row>
    <row r="18" spans="1:7" x14ac:dyDescent="0.25">
      <c r="A18" s="10">
        <v>45576</v>
      </c>
      <c r="B18" s="11" t="s">
        <v>13</v>
      </c>
      <c r="C18" s="11">
        <v>11</v>
      </c>
      <c r="D18" s="11" t="s">
        <v>14</v>
      </c>
      <c r="E18" s="12">
        <v>381990</v>
      </c>
      <c r="F18" s="13"/>
      <c r="G18" s="14" t="s">
        <v>15</v>
      </c>
    </row>
    <row r="19" spans="1:7" x14ac:dyDescent="0.25">
      <c r="A19" s="10">
        <v>45577</v>
      </c>
      <c r="B19" s="11" t="s">
        <v>13</v>
      </c>
      <c r="C19" s="11">
        <v>12</v>
      </c>
      <c r="D19" s="11" t="s">
        <v>14</v>
      </c>
      <c r="E19" s="12">
        <v>181994</v>
      </c>
      <c r="F19" s="13"/>
      <c r="G19" s="14" t="s">
        <v>15</v>
      </c>
    </row>
    <row r="20" spans="1:7" x14ac:dyDescent="0.25">
      <c r="A20" s="10">
        <v>45578</v>
      </c>
      <c r="B20" s="11" t="s">
        <v>13</v>
      </c>
      <c r="C20" s="11">
        <v>13</v>
      </c>
      <c r="D20" s="11" t="s">
        <v>14</v>
      </c>
      <c r="E20" s="12">
        <v>12125</v>
      </c>
      <c r="F20" s="13"/>
      <c r="G20" s="14" t="s">
        <v>15</v>
      </c>
    </row>
    <row r="21" spans="1:7" x14ac:dyDescent="0.25">
      <c r="A21" s="10">
        <v>45579</v>
      </c>
      <c r="B21" s="11" t="s">
        <v>13</v>
      </c>
      <c r="C21" s="11">
        <v>14</v>
      </c>
      <c r="D21" s="11" t="s">
        <v>14</v>
      </c>
      <c r="E21" s="12">
        <v>515272</v>
      </c>
      <c r="F21" s="13"/>
      <c r="G21" s="14" t="s">
        <v>15</v>
      </c>
    </row>
    <row r="22" spans="1:7" x14ac:dyDescent="0.25">
      <c r="A22" s="10">
        <v>45580</v>
      </c>
      <c r="B22" s="11" t="s">
        <v>13</v>
      </c>
      <c r="C22" s="11">
        <v>15</v>
      </c>
      <c r="D22" s="11" t="s">
        <v>14</v>
      </c>
      <c r="E22" s="12">
        <v>492217</v>
      </c>
      <c r="F22" s="13"/>
      <c r="G22" s="14" t="s">
        <v>15</v>
      </c>
    </row>
    <row r="23" spans="1:7" x14ac:dyDescent="0.25">
      <c r="A23" s="10">
        <v>45581</v>
      </c>
      <c r="B23" s="11" t="s">
        <v>13</v>
      </c>
      <c r="C23" s="11">
        <v>16</v>
      </c>
      <c r="D23" s="11" t="s">
        <v>14</v>
      </c>
      <c r="E23" s="12">
        <v>682542</v>
      </c>
      <c r="F23" s="13"/>
      <c r="G23" s="14" t="s">
        <v>15</v>
      </c>
    </row>
    <row r="24" spans="1:7" x14ac:dyDescent="0.25">
      <c r="A24" s="10">
        <v>45582</v>
      </c>
      <c r="B24" s="11" t="s">
        <v>13</v>
      </c>
      <c r="C24" s="11">
        <v>17</v>
      </c>
      <c r="D24" s="11" t="s">
        <v>14</v>
      </c>
      <c r="E24" s="12">
        <v>546331</v>
      </c>
      <c r="F24" s="13"/>
      <c r="G24" s="14" t="s">
        <v>15</v>
      </c>
    </row>
    <row r="25" spans="1:7" x14ac:dyDescent="0.25">
      <c r="A25" s="10">
        <v>45583</v>
      </c>
      <c r="B25" s="11" t="s">
        <v>13</v>
      </c>
      <c r="C25" s="11">
        <v>18</v>
      </c>
      <c r="D25" s="11" t="s">
        <v>14</v>
      </c>
      <c r="E25" s="12">
        <v>558398</v>
      </c>
      <c r="F25" s="13"/>
      <c r="G25" s="14" t="s">
        <v>15</v>
      </c>
    </row>
    <row r="26" spans="1:7" x14ac:dyDescent="0.25">
      <c r="A26" s="10">
        <v>45584</v>
      </c>
      <c r="B26" s="11" t="s">
        <v>13</v>
      </c>
      <c r="C26" s="11">
        <v>19</v>
      </c>
      <c r="D26" s="11" t="s">
        <v>14</v>
      </c>
      <c r="E26" s="12">
        <v>277261</v>
      </c>
      <c r="F26" s="13"/>
      <c r="G26" s="14" t="s">
        <v>15</v>
      </c>
    </row>
    <row r="27" spans="1:7" x14ac:dyDescent="0.25">
      <c r="A27" s="10">
        <v>45585</v>
      </c>
      <c r="B27" s="11" t="s">
        <v>13</v>
      </c>
      <c r="C27" s="11">
        <v>20</v>
      </c>
      <c r="D27" s="11" t="s">
        <v>14</v>
      </c>
      <c r="E27" s="12">
        <v>13550</v>
      </c>
      <c r="F27" s="13"/>
      <c r="G27" s="14" t="s">
        <v>15</v>
      </c>
    </row>
    <row r="28" spans="1:7" x14ac:dyDescent="0.25">
      <c r="A28" s="10">
        <v>45586</v>
      </c>
      <c r="B28" s="11" t="s">
        <v>13</v>
      </c>
      <c r="C28" s="11">
        <v>21</v>
      </c>
      <c r="D28" s="11" t="s">
        <v>14</v>
      </c>
      <c r="E28" s="12">
        <v>811188</v>
      </c>
      <c r="F28" s="13"/>
      <c r="G28" s="14" t="s">
        <v>15</v>
      </c>
    </row>
    <row r="29" spans="1:7" x14ac:dyDescent="0.25">
      <c r="A29" s="10">
        <v>45587</v>
      </c>
      <c r="B29" s="11" t="s">
        <v>13</v>
      </c>
      <c r="C29" s="11">
        <v>22</v>
      </c>
      <c r="D29" s="11" t="s">
        <v>14</v>
      </c>
      <c r="E29" s="12">
        <v>730992</v>
      </c>
      <c r="F29" s="13"/>
      <c r="G29" s="14" t="s">
        <v>15</v>
      </c>
    </row>
    <row r="30" spans="1:7" x14ac:dyDescent="0.25">
      <c r="A30" s="10">
        <v>45588</v>
      </c>
      <c r="B30" s="11" t="s">
        <v>13</v>
      </c>
      <c r="C30" s="11">
        <v>23</v>
      </c>
      <c r="D30" s="11" t="s">
        <v>14</v>
      </c>
      <c r="E30" s="12">
        <v>515399</v>
      </c>
      <c r="F30" s="13"/>
      <c r="G30" s="14" t="s">
        <v>15</v>
      </c>
    </row>
    <row r="31" spans="1:7" x14ac:dyDescent="0.25">
      <c r="A31" s="10">
        <v>45589</v>
      </c>
      <c r="B31" s="11" t="s">
        <v>13</v>
      </c>
      <c r="C31" s="11">
        <v>24</v>
      </c>
      <c r="D31" s="11" t="s">
        <v>14</v>
      </c>
      <c r="E31" s="12">
        <v>830676</v>
      </c>
      <c r="F31" s="13"/>
      <c r="G31" s="14" t="s">
        <v>15</v>
      </c>
    </row>
    <row r="32" spans="1:7" x14ac:dyDescent="0.25">
      <c r="A32" s="10">
        <v>45590</v>
      </c>
      <c r="B32" s="11" t="s">
        <v>13</v>
      </c>
      <c r="C32" s="11">
        <v>25</v>
      </c>
      <c r="D32" s="11" t="s">
        <v>14</v>
      </c>
      <c r="E32" s="12">
        <v>1299121</v>
      </c>
      <c r="F32" s="13"/>
      <c r="G32" s="14" t="s">
        <v>15</v>
      </c>
    </row>
    <row r="33" spans="1:7" x14ac:dyDescent="0.25">
      <c r="A33" s="10">
        <v>45591</v>
      </c>
      <c r="B33" s="11" t="s">
        <v>13</v>
      </c>
      <c r="C33" s="11">
        <v>26</v>
      </c>
      <c r="D33" s="11" t="s">
        <v>14</v>
      </c>
      <c r="E33" s="12">
        <v>185797</v>
      </c>
      <c r="F33" s="13"/>
      <c r="G33" s="14" t="s">
        <v>15</v>
      </c>
    </row>
    <row r="34" spans="1:7" x14ac:dyDescent="0.25">
      <c r="A34" s="10">
        <v>45592</v>
      </c>
      <c r="B34" s="11" t="s">
        <v>13</v>
      </c>
      <c r="C34" s="11">
        <v>27</v>
      </c>
      <c r="D34" s="11" t="s">
        <v>14</v>
      </c>
      <c r="E34" s="12">
        <v>14940</v>
      </c>
      <c r="F34" s="13"/>
      <c r="G34" s="14" t="s">
        <v>15</v>
      </c>
    </row>
    <row r="35" spans="1:7" x14ac:dyDescent="0.25">
      <c r="A35" s="10">
        <v>45593</v>
      </c>
      <c r="B35" s="11" t="s">
        <v>13</v>
      </c>
      <c r="C35" s="11">
        <v>28</v>
      </c>
      <c r="D35" s="11" t="s">
        <v>14</v>
      </c>
      <c r="E35" s="12">
        <v>627136</v>
      </c>
      <c r="F35" s="13"/>
      <c r="G35" s="14" t="s">
        <v>15</v>
      </c>
    </row>
    <row r="36" spans="1:7" x14ac:dyDescent="0.25">
      <c r="A36" s="10">
        <v>45594</v>
      </c>
      <c r="B36" s="11" t="s">
        <v>13</v>
      </c>
      <c r="C36" s="11">
        <v>29</v>
      </c>
      <c r="D36" s="11" t="s">
        <v>14</v>
      </c>
      <c r="E36" s="12">
        <v>514340</v>
      </c>
      <c r="F36" s="13"/>
      <c r="G36" s="14" t="s">
        <v>15</v>
      </c>
    </row>
    <row r="37" spans="1:7" x14ac:dyDescent="0.25">
      <c r="A37" s="10">
        <v>45595</v>
      </c>
      <c r="B37" s="11" t="s">
        <v>13</v>
      </c>
      <c r="C37" s="11">
        <v>30</v>
      </c>
      <c r="D37" s="11" t="s">
        <v>14</v>
      </c>
      <c r="E37" s="12">
        <v>477987</v>
      </c>
      <c r="F37" s="13"/>
      <c r="G37" s="14" t="s">
        <v>15</v>
      </c>
    </row>
    <row r="38" spans="1:7" x14ac:dyDescent="0.25">
      <c r="A38" s="10">
        <v>45596</v>
      </c>
      <c r="B38" s="11" t="s">
        <v>13</v>
      </c>
      <c r="C38" s="11">
        <v>31</v>
      </c>
      <c r="D38" s="11" t="s">
        <v>14</v>
      </c>
      <c r="E38" s="16">
        <v>491727</v>
      </c>
      <c r="F38" s="13"/>
      <c r="G38" s="14" t="s">
        <v>15</v>
      </c>
    </row>
    <row r="39" spans="1:7" x14ac:dyDescent="0.25">
      <c r="A39" s="17"/>
      <c r="B39" s="11"/>
      <c r="C39" s="11"/>
      <c r="D39" s="18" t="s">
        <v>16</v>
      </c>
      <c r="E39" s="19">
        <f>SUM(E8:E38)</f>
        <v>15547710</v>
      </c>
      <c r="F39" s="13"/>
      <c r="G39" s="11"/>
    </row>
    <row r="40" spans="1:7" ht="15.75" thickBot="1" x14ac:dyDescent="0.3">
      <c r="A40" s="20"/>
      <c r="B40" s="21"/>
      <c r="C40" s="21"/>
      <c r="D40" s="22"/>
      <c r="E40" s="23"/>
      <c r="F40" s="21"/>
      <c r="G40" s="21"/>
    </row>
    <row r="41" spans="1:7" ht="15.75" thickBot="1" x14ac:dyDescent="0.3">
      <c r="A41" s="167" t="s">
        <v>17</v>
      </c>
      <c r="B41" s="168"/>
      <c r="C41" s="168"/>
      <c r="D41" s="168"/>
      <c r="E41" s="168"/>
      <c r="F41" s="169"/>
      <c r="G41" s="24"/>
    </row>
    <row r="42" spans="1:7" x14ac:dyDescent="0.25">
      <c r="A42" s="10"/>
      <c r="B42" s="11" t="s">
        <v>18</v>
      </c>
      <c r="C42" s="11"/>
      <c r="D42" s="11" t="s">
        <v>19</v>
      </c>
      <c r="E42" s="12">
        <v>1223333</v>
      </c>
      <c r="F42" s="11"/>
      <c r="G42" s="25" t="s">
        <v>20</v>
      </c>
    </row>
    <row r="43" spans="1:7" x14ac:dyDescent="0.25">
      <c r="A43" s="10"/>
      <c r="B43" s="11" t="s">
        <v>18</v>
      </c>
      <c r="C43" s="11"/>
      <c r="D43" s="26" t="s">
        <v>21</v>
      </c>
      <c r="E43" s="12">
        <v>10863252</v>
      </c>
      <c r="F43" s="11"/>
      <c r="G43" s="25" t="s">
        <v>20</v>
      </c>
    </row>
    <row r="44" spans="1:7" ht="15.75" thickBot="1" x14ac:dyDescent="0.3">
      <c r="A44" s="27"/>
      <c r="B44" s="21"/>
      <c r="C44" s="21"/>
      <c r="D44" s="28" t="s">
        <v>22</v>
      </c>
      <c r="E44" s="23">
        <f>SUM(E42:E43)</f>
        <v>12086585</v>
      </c>
      <c r="F44" s="21"/>
      <c r="G44" s="11"/>
    </row>
    <row r="45" spans="1:7" ht="15.75" thickBot="1" x14ac:dyDescent="0.3">
      <c r="A45" s="29"/>
      <c r="B45" s="30"/>
      <c r="C45" s="30"/>
      <c r="D45" s="31" t="s">
        <v>23</v>
      </c>
      <c r="E45" s="32"/>
      <c r="F45" s="30"/>
      <c r="G45" s="33"/>
    </row>
    <row r="46" spans="1:7" x14ac:dyDescent="0.25">
      <c r="A46" s="34"/>
      <c r="B46" s="26" t="s">
        <v>18</v>
      </c>
      <c r="C46" s="26"/>
      <c r="D46" s="35" t="s">
        <v>24</v>
      </c>
      <c r="E46" s="36"/>
      <c r="F46" s="37"/>
      <c r="G46" s="38"/>
    </row>
    <row r="47" spans="1:7" x14ac:dyDescent="0.25">
      <c r="A47" s="10"/>
      <c r="B47" s="11" t="s">
        <v>18</v>
      </c>
      <c r="C47" s="11"/>
      <c r="D47" s="39" t="s">
        <v>24</v>
      </c>
      <c r="E47" s="16"/>
      <c r="F47" s="13"/>
      <c r="G47" s="40"/>
    </row>
    <row r="48" spans="1:7" x14ac:dyDescent="0.25">
      <c r="A48" s="41"/>
      <c r="B48" s="41"/>
      <c r="C48" s="41"/>
      <c r="D48" s="41" t="s">
        <v>25</v>
      </c>
      <c r="E48" s="41"/>
      <c r="F48" s="42"/>
      <c r="G48" s="18"/>
    </row>
    <row r="49" spans="1:7" x14ac:dyDescent="0.25">
      <c r="A49" s="18"/>
      <c r="B49" s="18"/>
      <c r="C49" s="18"/>
      <c r="D49" s="18"/>
      <c r="E49" s="18"/>
      <c r="F49" s="43"/>
      <c r="G49" s="24"/>
    </row>
    <row r="50" spans="1:7" ht="15.75" thickBot="1" x14ac:dyDescent="0.3">
      <c r="A50" s="44"/>
      <c r="B50" s="45"/>
      <c r="C50" s="45"/>
      <c r="D50" s="46" t="s">
        <v>26</v>
      </c>
      <c r="E50" s="45"/>
      <c r="F50" s="45"/>
      <c r="G50" s="47"/>
    </row>
    <row r="51" spans="1:7" ht="15.75" thickBot="1" x14ac:dyDescent="0.3">
      <c r="A51" s="48">
        <v>45568</v>
      </c>
      <c r="B51" s="49" t="s">
        <v>27</v>
      </c>
      <c r="C51" s="49">
        <v>45160</v>
      </c>
      <c r="D51" s="49" t="s">
        <v>28</v>
      </c>
      <c r="E51" s="50"/>
      <c r="F51" s="50">
        <v>14250</v>
      </c>
      <c r="G51" s="51" t="s">
        <v>29</v>
      </c>
    </row>
    <row r="52" spans="1:7" ht="15.75" thickBot="1" x14ac:dyDescent="0.3">
      <c r="A52" s="48">
        <v>45568</v>
      </c>
      <c r="B52" s="11" t="s">
        <v>27</v>
      </c>
      <c r="C52" s="11">
        <v>45161</v>
      </c>
      <c r="D52" s="11" t="s">
        <v>30</v>
      </c>
      <c r="E52" s="13"/>
      <c r="F52" s="12">
        <v>39900</v>
      </c>
      <c r="G52" s="52" t="s">
        <v>31</v>
      </c>
    </row>
    <row r="53" spans="1:7" ht="15.75" thickBot="1" x14ac:dyDescent="0.3">
      <c r="A53" s="48">
        <v>45568</v>
      </c>
      <c r="B53" s="11" t="s">
        <v>27</v>
      </c>
      <c r="C53" s="11">
        <v>45162</v>
      </c>
      <c r="D53" s="11" t="s">
        <v>32</v>
      </c>
      <c r="E53" s="13"/>
      <c r="F53" s="12">
        <v>8500</v>
      </c>
      <c r="G53" s="52" t="s">
        <v>33</v>
      </c>
    </row>
    <row r="54" spans="1:7" x14ac:dyDescent="0.25">
      <c r="A54" s="48">
        <v>45569</v>
      </c>
      <c r="B54" s="11" t="s">
        <v>27</v>
      </c>
      <c r="C54" s="11">
        <v>45163</v>
      </c>
      <c r="D54" s="11" t="s">
        <v>34</v>
      </c>
      <c r="E54" s="11"/>
      <c r="F54" s="12">
        <v>70680</v>
      </c>
      <c r="G54" s="14" t="s">
        <v>35</v>
      </c>
    </row>
    <row r="55" spans="1:7" x14ac:dyDescent="0.25">
      <c r="A55" s="34">
        <v>45572</v>
      </c>
      <c r="B55" s="11" t="s">
        <v>27</v>
      </c>
      <c r="C55" s="11">
        <v>45164</v>
      </c>
      <c r="D55" s="53" t="s">
        <v>36</v>
      </c>
      <c r="E55" s="11"/>
      <c r="F55" s="12"/>
      <c r="G55" s="53" t="s">
        <v>36</v>
      </c>
    </row>
    <row r="56" spans="1:7" x14ac:dyDescent="0.25">
      <c r="A56" s="10">
        <v>45572</v>
      </c>
      <c r="B56" s="11" t="s">
        <v>27</v>
      </c>
      <c r="C56" s="11">
        <v>45165</v>
      </c>
      <c r="D56" s="11" t="s">
        <v>37</v>
      </c>
      <c r="E56" s="11"/>
      <c r="F56" s="12">
        <v>12650</v>
      </c>
      <c r="G56" s="14" t="s">
        <v>38</v>
      </c>
    </row>
    <row r="57" spans="1:7" x14ac:dyDescent="0.25">
      <c r="A57" s="10">
        <v>45572</v>
      </c>
      <c r="B57" s="11" t="s">
        <v>27</v>
      </c>
      <c r="C57" s="11">
        <v>45166</v>
      </c>
      <c r="D57" s="11" t="s">
        <v>39</v>
      </c>
      <c r="E57" s="11"/>
      <c r="F57" s="12">
        <v>8265</v>
      </c>
      <c r="G57" s="14" t="s">
        <v>38</v>
      </c>
    </row>
    <row r="58" spans="1:7" x14ac:dyDescent="0.25">
      <c r="A58" s="10">
        <v>45572</v>
      </c>
      <c r="B58" s="11" t="s">
        <v>27</v>
      </c>
      <c r="C58" s="11">
        <v>45167</v>
      </c>
      <c r="D58" s="11" t="s">
        <v>40</v>
      </c>
      <c r="E58" s="11"/>
      <c r="F58" s="12">
        <v>7600</v>
      </c>
      <c r="G58" s="14" t="s">
        <v>41</v>
      </c>
    </row>
    <row r="59" spans="1:7" x14ac:dyDescent="0.25">
      <c r="A59" s="10">
        <v>45573</v>
      </c>
      <c r="B59" s="11" t="s">
        <v>27</v>
      </c>
      <c r="C59" s="11">
        <v>45168</v>
      </c>
      <c r="D59" s="11" t="s">
        <v>42</v>
      </c>
      <c r="E59" s="11"/>
      <c r="F59" s="12">
        <v>9500</v>
      </c>
      <c r="G59" s="14" t="s">
        <v>41</v>
      </c>
    </row>
    <row r="60" spans="1:7" x14ac:dyDescent="0.25">
      <c r="A60" s="10">
        <v>45575</v>
      </c>
      <c r="B60" s="11" t="s">
        <v>27</v>
      </c>
      <c r="C60" s="11">
        <v>45169</v>
      </c>
      <c r="D60" s="11" t="s">
        <v>43</v>
      </c>
      <c r="E60" s="11"/>
      <c r="F60" s="12">
        <v>150433.82999999999</v>
      </c>
      <c r="G60" s="14" t="s">
        <v>44</v>
      </c>
    </row>
    <row r="61" spans="1:7" x14ac:dyDescent="0.25">
      <c r="A61" s="10">
        <v>45580</v>
      </c>
      <c r="B61" s="11" t="s">
        <v>27</v>
      </c>
      <c r="C61" s="11">
        <v>45170</v>
      </c>
      <c r="D61" s="11" t="s">
        <v>45</v>
      </c>
      <c r="E61" s="11"/>
      <c r="F61" s="12">
        <v>14250</v>
      </c>
      <c r="G61" s="14" t="s">
        <v>38</v>
      </c>
    </row>
    <row r="62" spans="1:7" x14ac:dyDescent="0.25">
      <c r="A62" s="10">
        <v>45580</v>
      </c>
      <c r="B62" s="11" t="s">
        <v>27</v>
      </c>
      <c r="C62" s="11">
        <v>45171</v>
      </c>
      <c r="D62" s="53" t="s">
        <v>36</v>
      </c>
      <c r="E62" s="11"/>
      <c r="F62" s="12"/>
      <c r="G62" s="53" t="s">
        <v>36</v>
      </c>
    </row>
    <row r="63" spans="1:7" x14ac:dyDescent="0.25">
      <c r="A63" s="10">
        <v>45581</v>
      </c>
      <c r="B63" s="11" t="s">
        <v>27</v>
      </c>
      <c r="C63" s="11">
        <v>45172</v>
      </c>
      <c r="D63" s="53" t="s">
        <v>36</v>
      </c>
      <c r="E63" s="11"/>
      <c r="F63" s="12"/>
      <c r="G63" s="53" t="s">
        <v>36</v>
      </c>
    </row>
    <row r="64" spans="1:7" x14ac:dyDescent="0.25">
      <c r="A64" s="10">
        <v>45581</v>
      </c>
      <c r="B64" s="11" t="s">
        <v>27</v>
      </c>
      <c r="C64" s="11">
        <v>45173</v>
      </c>
      <c r="D64" s="11" t="s">
        <v>46</v>
      </c>
      <c r="E64" s="11"/>
      <c r="F64" s="12">
        <v>6158.5</v>
      </c>
      <c r="G64" s="14" t="s">
        <v>47</v>
      </c>
    </row>
    <row r="65" spans="1:7" x14ac:dyDescent="0.25">
      <c r="A65" s="10">
        <v>45582</v>
      </c>
      <c r="B65" s="11" t="s">
        <v>27</v>
      </c>
      <c r="C65" s="11">
        <v>45174</v>
      </c>
      <c r="D65" s="11" t="s">
        <v>43</v>
      </c>
      <c r="E65" s="11"/>
      <c r="F65" s="12">
        <v>85000</v>
      </c>
      <c r="G65" s="14" t="s">
        <v>48</v>
      </c>
    </row>
    <row r="66" spans="1:7" x14ac:dyDescent="0.25">
      <c r="A66" s="10">
        <v>45588</v>
      </c>
      <c r="B66" s="11" t="s">
        <v>27</v>
      </c>
      <c r="C66" s="11">
        <v>45175</v>
      </c>
      <c r="D66" s="11" t="s">
        <v>49</v>
      </c>
      <c r="E66" s="11"/>
      <c r="F66" s="12">
        <v>749.88</v>
      </c>
      <c r="G66" s="14" t="s">
        <v>50</v>
      </c>
    </row>
    <row r="67" spans="1:7" x14ac:dyDescent="0.25">
      <c r="A67" s="10">
        <v>45588</v>
      </c>
      <c r="B67" s="11" t="s">
        <v>27</v>
      </c>
      <c r="C67" s="11">
        <v>45176</v>
      </c>
      <c r="D67" s="11" t="s">
        <v>51</v>
      </c>
      <c r="E67" s="11"/>
      <c r="F67" s="12">
        <v>1000</v>
      </c>
      <c r="G67" s="14" t="s">
        <v>52</v>
      </c>
    </row>
    <row r="68" spans="1:7" x14ac:dyDescent="0.25">
      <c r="A68" s="10">
        <v>45588</v>
      </c>
      <c r="B68" s="11" t="s">
        <v>27</v>
      </c>
      <c r="C68" s="11">
        <v>45177</v>
      </c>
      <c r="D68" s="11" t="s">
        <v>53</v>
      </c>
      <c r="E68" s="11"/>
      <c r="F68" s="16">
        <v>2812.07</v>
      </c>
      <c r="G68" s="14" t="s">
        <v>50</v>
      </c>
    </row>
    <row r="69" spans="1:7" x14ac:dyDescent="0.25">
      <c r="A69" s="10">
        <v>45588</v>
      </c>
      <c r="B69" s="11" t="s">
        <v>27</v>
      </c>
      <c r="C69" s="11">
        <v>45178</v>
      </c>
      <c r="D69" s="11" t="s">
        <v>54</v>
      </c>
      <c r="E69" s="11"/>
      <c r="F69" s="12">
        <v>1835.89</v>
      </c>
      <c r="G69" s="14" t="s">
        <v>50</v>
      </c>
    </row>
    <row r="70" spans="1:7" x14ac:dyDescent="0.25">
      <c r="A70" s="10">
        <v>45588</v>
      </c>
      <c r="B70" s="11" t="s">
        <v>27</v>
      </c>
      <c r="C70" s="11">
        <v>45179</v>
      </c>
      <c r="D70" s="11" t="s">
        <v>55</v>
      </c>
      <c r="E70" s="11"/>
      <c r="F70" s="12">
        <v>3000</v>
      </c>
      <c r="G70" s="14" t="s">
        <v>56</v>
      </c>
    </row>
    <row r="71" spans="1:7" x14ac:dyDescent="0.25">
      <c r="A71" s="10">
        <v>45588</v>
      </c>
      <c r="B71" s="11" t="s">
        <v>27</v>
      </c>
      <c r="C71" s="11">
        <v>45180</v>
      </c>
      <c r="D71" s="11" t="s">
        <v>57</v>
      </c>
      <c r="E71" s="11"/>
      <c r="F71" s="12">
        <v>3000</v>
      </c>
      <c r="G71" s="14" t="s">
        <v>56</v>
      </c>
    </row>
    <row r="72" spans="1:7" x14ac:dyDescent="0.25">
      <c r="A72" s="10">
        <v>45588</v>
      </c>
      <c r="B72" s="11" t="s">
        <v>27</v>
      </c>
      <c r="C72" s="11">
        <v>45181</v>
      </c>
      <c r="D72" s="11" t="s">
        <v>58</v>
      </c>
      <c r="E72" s="11"/>
      <c r="F72" s="12">
        <v>3000</v>
      </c>
      <c r="G72" s="14" t="s">
        <v>56</v>
      </c>
    </row>
    <row r="73" spans="1:7" x14ac:dyDescent="0.25">
      <c r="A73" s="10">
        <v>45588</v>
      </c>
      <c r="B73" s="11" t="s">
        <v>27</v>
      </c>
      <c r="C73" s="11">
        <v>45182</v>
      </c>
      <c r="D73" s="11" t="s">
        <v>59</v>
      </c>
      <c r="E73" s="11"/>
      <c r="F73" s="12">
        <v>33692.79</v>
      </c>
      <c r="G73" s="14" t="s">
        <v>60</v>
      </c>
    </row>
    <row r="74" spans="1:7" x14ac:dyDescent="0.25">
      <c r="A74" s="10">
        <v>45589</v>
      </c>
      <c r="B74" s="11" t="s">
        <v>27</v>
      </c>
      <c r="C74" s="11">
        <v>45183</v>
      </c>
      <c r="D74" s="11" t="s">
        <v>61</v>
      </c>
      <c r="E74" s="54"/>
      <c r="F74" s="12">
        <v>20000</v>
      </c>
      <c r="G74" s="14" t="s">
        <v>62</v>
      </c>
    </row>
    <row r="75" spans="1:7" x14ac:dyDescent="0.25">
      <c r="A75" s="10">
        <v>45589</v>
      </c>
      <c r="B75" s="11" t="s">
        <v>27</v>
      </c>
      <c r="C75" s="11">
        <v>45184</v>
      </c>
      <c r="D75" s="11" t="s">
        <v>63</v>
      </c>
      <c r="E75" s="11"/>
      <c r="F75" s="12">
        <v>10200.959999999999</v>
      </c>
      <c r="G75" s="14" t="s">
        <v>62</v>
      </c>
    </row>
    <row r="76" spans="1:7" x14ac:dyDescent="0.25">
      <c r="A76" s="10">
        <v>45589</v>
      </c>
      <c r="B76" s="11" t="s">
        <v>27</v>
      </c>
      <c r="C76" s="11">
        <v>45185</v>
      </c>
      <c r="D76" s="11" t="s">
        <v>64</v>
      </c>
      <c r="E76" s="11"/>
      <c r="F76" s="12">
        <v>20000</v>
      </c>
      <c r="G76" s="14" t="s">
        <v>62</v>
      </c>
    </row>
    <row r="77" spans="1:7" x14ac:dyDescent="0.25">
      <c r="A77" s="10">
        <v>45589</v>
      </c>
      <c r="B77" s="11" t="s">
        <v>27</v>
      </c>
      <c r="C77" s="11">
        <v>45186</v>
      </c>
      <c r="D77" s="11" t="s">
        <v>65</v>
      </c>
      <c r="E77" s="11"/>
      <c r="F77" s="12">
        <v>10200.959999999999</v>
      </c>
      <c r="G77" s="14" t="s">
        <v>62</v>
      </c>
    </row>
    <row r="78" spans="1:7" x14ac:dyDescent="0.25">
      <c r="A78" s="10">
        <v>45589</v>
      </c>
      <c r="B78" s="11" t="s">
        <v>27</v>
      </c>
      <c r="C78" s="11">
        <v>45187</v>
      </c>
      <c r="D78" s="11" t="s">
        <v>54</v>
      </c>
      <c r="E78" s="11"/>
      <c r="F78" s="12">
        <v>10200.959999999999</v>
      </c>
      <c r="G78" s="14" t="s">
        <v>62</v>
      </c>
    </row>
    <row r="79" spans="1:7" x14ac:dyDescent="0.25">
      <c r="A79" s="10">
        <v>45589</v>
      </c>
      <c r="B79" s="11" t="s">
        <v>27</v>
      </c>
      <c r="C79" s="11">
        <v>45188</v>
      </c>
      <c r="D79" s="11" t="s">
        <v>66</v>
      </c>
      <c r="E79" s="11"/>
      <c r="F79" s="12">
        <v>10200.959999999999</v>
      </c>
      <c r="G79" s="14" t="s">
        <v>62</v>
      </c>
    </row>
    <row r="80" spans="1:7" x14ac:dyDescent="0.25">
      <c r="A80" s="10">
        <v>45589</v>
      </c>
      <c r="B80" s="11" t="s">
        <v>27</v>
      </c>
      <c r="C80" s="11">
        <v>45189</v>
      </c>
      <c r="D80" s="11" t="s">
        <v>67</v>
      </c>
      <c r="E80" s="11"/>
      <c r="F80" s="12">
        <v>14000</v>
      </c>
      <c r="G80" s="14" t="s">
        <v>62</v>
      </c>
    </row>
    <row r="81" spans="1:7" x14ac:dyDescent="0.25">
      <c r="A81" s="10">
        <v>45589</v>
      </c>
      <c r="B81" s="11" t="s">
        <v>27</v>
      </c>
      <c r="C81" s="11">
        <v>45190</v>
      </c>
      <c r="D81" s="11" t="s">
        <v>68</v>
      </c>
      <c r="E81" s="11"/>
      <c r="F81" s="12">
        <v>10200.959999999999</v>
      </c>
      <c r="G81" s="14" t="s">
        <v>62</v>
      </c>
    </row>
    <row r="82" spans="1:7" x14ac:dyDescent="0.25">
      <c r="A82" s="10">
        <v>45589</v>
      </c>
      <c r="B82" s="11" t="s">
        <v>27</v>
      </c>
      <c r="C82" s="11">
        <v>45191</v>
      </c>
      <c r="D82" s="11" t="s">
        <v>69</v>
      </c>
      <c r="E82" s="11"/>
      <c r="F82" s="12">
        <v>14000</v>
      </c>
      <c r="G82" s="14" t="s">
        <v>62</v>
      </c>
    </row>
    <row r="83" spans="1:7" x14ac:dyDescent="0.25">
      <c r="A83" s="10">
        <v>45589</v>
      </c>
      <c r="B83" s="11" t="s">
        <v>27</v>
      </c>
      <c r="C83" s="11">
        <v>45192</v>
      </c>
      <c r="D83" s="11" t="s">
        <v>51</v>
      </c>
      <c r="E83" s="11"/>
      <c r="F83" s="12">
        <v>10200.959999999999</v>
      </c>
      <c r="G83" s="14" t="s">
        <v>62</v>
      </c>
    </row>
    <row r="84" spans="1:7" x14ac:dyDescent="0.25">
      <c r="A84" s="10">
        <v>45589</v>
      </c>
      <c r="B84" s="11" t="s">
        <v>27</v>
      </c>
      <c r="C84" s="11">
        <v>45193</v>
      </c>
      <c r="D84" s="11" t="s">
        <v>70</v>
      </c>
      <c r="E84" s="11"/>
      <c r="F84" s="12">
        <v>10200.959999999999</v>
      </c>
      <c r="G84" s="14" t="s">
        <v>62</v>
      </c>
    </row>
    <row r="85" spans="1:7" x14ac:dyDescent="0.25">
      <c r="A85" s="10">
        <v>45589</v>
      </c>
      <c r="B85" s="11" t="s">
        <v>27</v>
      </c>
      <c r="C85" s="11">
        <v>45194</v>
      </c>
      <c r="D85" s="11" t="s">
        <v>71</v>
      </c>
      <c r="E85" s="11"/>
      <c r="F85" s="12">
        <v>40000</v>
      </c>
      <c r="G85" s="14" t="s">
        <v>62</v>
      </c>
    </row>
    <row r="86" spans="1:7" x14ac:dyDescent="0.25">
      <c r="A86" s="10">
        <v>45589</v>
      </c>
      <c r="B86" s="11" t="s">
        <v>27</v>
      </c>
      <c r="C86" s="11">
        <v>45195</v>
      </c>
      <c r="D86" s="11" t="s">
        <v>72</v>
      </c>
      <c r="E86" s="11"/>
      <c r="F86" s="12">
        <v>40000</v>
      </c>
      <c r="G86" s="14" t="s">
        <v>62</v>
      </c>
    </row>
    <row r="87" spans="1:7" x14ac:dyDescent="0.25">
      <c r="A87" s="10">
        <v>45589</v>
      </c>
      <c r="B87" s="11" t="s">
        <v>27</v>
      </c>
      <c r="C87" s="11">
        <v>45196</v>
      </c>
      <c r="D87" s="11" t="s">
        <v>73</v>
      </c>
      <c r="E87" s="11"/>
      <c r="F87" s="12">
        <v>35000</v>
      </c>
      <c r="G87" s="14" t="s">
        <v>62</v>
      </c>
    </row>
    <row r="88" spans="1:7" x14ac:dyDescent="0.25">
      <c r="A88" s="10">
        <v>45589</v>
      </c>
      <c r="B88" s="11" t="s">
        <v>27</v>
      </c>
      <c r="C88" s="11">
        <v>45197</v>
      </c>
      <c r="D88" s="11" t="s">
        <v>74</v>
      </c>
      <c r="E88" s="11"/>
      <c r="F88" s="12">
        <v>30000</v>
      </c>
      <c r="G88" s="14" t="s">
        <v>62</v>
      </c>
    </row>
    <row r="89" spans="1:7" x14ac:dyDescent="0.25">
      <c r="A89" s="10">
        <v>45589</v>
      </c>
      <c r="B89" s="11" t="s">
        <v>27</v>
      </c>
      <c r="C89" s="11">
        <v>45198</v>
      </c>
      <c r="D89" s="11" t="s">
        <v>75</v>
      </c>
      <c r="E89" s="11"/>
      <c r="F89" s="12">
        <v>40000</v>
      </c>
      <c r="G89" s="14" t="s">
        <v>62</v>
      </c>
    </row>
    <row r="90" spans="1:7" x14ac:dyDescent="0.25">
      <c r="A90" s="10">
        <v>45589</v>
      </c>
      <c r="B90" s="11" t="s">
        <v>27</v>
      </c>
      <c r="C90" s="11">
        <v>45199</v>
      </c>
      <c r="D90" s="11" t="s">
        <v>76</v>
      </c>
      <c r="E90" s="11"/>
      <c r="F90" s="12">
        <v>75000</v>
      </c>
      <c r="G90" s="14" t="s">
        <v>62</v>
      </c>
    </row>
    <row r="91" spans="1:7" x14ac:dyDescent="0.25">
      <c r="A91" s="10">
        <v>45589</v>
      </c>
      <c r="B91" s="11" t="s">
        <v>27</v>
      </c>
      <c r="C91" s="11">
        <v>45200</v>
      </c>
      <c r="D91" s="11" t="s">
        <v>77</v>
      </c>
      <c r="E91" s="11"/>
      <c r="F91" s="12">
        <v>20000</v>
      </c>
      <c r="G91" s="14" t="s">
        <v>62</v>
      </c>
    </row>
    <row r="92" spans="1:7" x14ac:dyDescent="0.25">
      <c r="A92" s="10">
        <v>45589</v>
      </c>
      <c r="B92" s="11" t="s">
        <v>27</v>
      </c>
      <c r="C92" s="11">
        <v>45201</v>
      </c>
      <c r="D92" s="11" t="s">
        <v>78</v>
      </c>
      <c r="E92" s="11"/>
      <c r="F92" s="12">
        <v>20000</v>
      </c>
      <c r="G92" s="14" t="s">
        <v>62</v>
      </c>
    </row>
    <row r="93" spans="1:7" x14ac:dyDescent="0.25">
      <c r="A93" s="10">
        <v>45589</v>
      </c>
      <c r="B93" s="11" t="s">
        <v>27</v>
      </c>
      <c r="C93" s="11">
        <v>45202</v>
      </c>
      <c r="D93" s="11" t="s">
        <v>79</v>
      </c>
      <c r="E93" s="11"/>
      <c r="F93" s="12">
        <v>25000</v>
      </c>
      <c r="G93" s="14" t="s">
        <v>62</v>
      </c>
    </row>
    <row r="94" spans="1:7" x14ac:dyDescent="0.25">
      <c r="A94" s="10">
        <v>45589</v>
      </c>
      <c r="B94" s="11" t="s">
        <v>27</v>
      </c>
      <c r="C94" s="11">
        <v>45203</v>
      </c>
      <c r="D94" s="53" t="s">
        <v>36</v>
      </c>
      <c r="E94" s="11"/>
      <c r="F94" s="12"/>
      <c r="G94" s="53" t="s">
        <v>36</v>
      </c>
    </row>
    <row r="95" spans="1:7" x14ac:dyDescent="0.25">
      <c r="A95" s="10">
        <v>45589</v>
      </c>
      <c r="B95" s="11" t="s">
        <v>27</v>
      </c>
      <c r="C95" s="11">
        <v>45204</v>
      </c>
      <c r="D95" s="11" t="s">
        <v>80</v>
      </c>
      <c r="E95" s="11"/>
      <c r="F95" s="12">
        <v>59925.02</v>
      </c>
      <c r="G95" s="14" t="s">
        <v>81</v>
      </c>
    </row>
    <row r="96" spans="1:7" x14ac:dyDescent="0.25">
      <c r="A96" s="10">
        <v>45589</v>
      </c>
      <c r="B96" s="11" t="s">
        <v>27</v>
      </c>
      <c r="C96" s="11">
        <v>45205</v>
      </c>
      <c r="D96" s="11" t="s">
        <v>82</v>
      </c>
      <c r="E96" s="11"/>
      <c r="F96" s="12">
        <v>20000</v>
      </c>
      <c r="G96" s="14" t="s">
        <v>62</v>
      </c>
    </row>
    <row r="97" spans="1:7" x14ac:dyDescent="0.25">
      <c r="A97" s="10">
        <v>45590</v>
      </c>
      <c r="B97" s="11" t="s">
        <v>27</v>
      </c>
      <c r="C97" s="11">
        <v>45206</v>
      </c>
      <c r="D97" s="11" t="s">
        <v>83</v>
      </c>
      <c r="E97" s="11"/>
      <c r="F97" s="12">
        <v>8500</v>
      </c>
      <c r="G97" s="14" t="s">
        <v>33</v>
      </c>
    </row>
    <row r="98" spans="1:7" x14ac:dyDescent="0.25">
      <c r="A98" s="10">
        <v>45590</v>
      </c>
      <c r="B98" s="11" t="s">
        <v>27</v>
      </c>
      <c r="C98" s="11">
        <v>45207</v>
      </c>
      <c r="D98" s="11" t="s">
        <v>84</v>
      </c>
      <c r="E98" s="11"/>
      <c r="F98" s="12">
        <v>8500</v>
      </c>
      <c r="G98" s="14" t="s">
        <v>33</v>
      </c>
    </row>
    <row r="99" spans="1:7" x14ac:dyDescent="0.25">
      <c r="A99" s="10">
        <v>45589</v>
      </c>
      <c r="B99" s="11" t="s">
        <v>27</v>
      </c>
      <c r="C99" s="11">
        <v>45208</v>
      </c>
      <c r="D99" s="11" t="s">
        <v>85</v>
      </c>
      <c r="E99" s="11"/>
      <c r="F99" s="12">
        <v>8500</v>
      </c>
      <c r="G99" s="14" t="s">
        <v>33</v>
      </c>
    </row>
    <row r="100" spans="1:7" x14ac:dyDescent="0.25">
      <c r="A100" s="10">
        <v>45590</v>
      </c>
      <c r="B100" s="11" t="s">
        <v>27</v>
      </c>
      <c r="C100" s="11">
        <v>45209</v>
      </c>
      <c r="D100" s="11" t="s">
        <v>86</v>
      </c>
      <c r="E100" s="11"/>
      <c r="F100" s="12">
        <v>8500</v>
      </c>
      <c r="G100" s="14" t="s">
        <v>33</v>
      </c>
    </row>
    <row r="101" spans="1:7" x14ac:dyDescent="0.25">
      <c r="A101" s="10">
        <v>45590</v>
      </c>
      <c r="B101" s="11" t="s">
        <v>27</v>
      </c>
      <c r="C101" s="11">
        <v>45210</v>
      </c>
      <c r="D101" s="11" t="s">
        <v>87</v>
      </c>
      <c r="E101" s="11"/>
      <c r="F101" s="12">
        <v>8500</v>
      </c>
      <c r="G101" s="14" t="s">
        <v>33</v>
      </c>
    </row>
    <row r="102" spans="1:7" x14ac:dyDescent="0.25">
      <c r="A102" s="10">
        <v>45590</v>
      </c>
      <c r="B102" s="11" t="s">
        <v>27</v>
      </c>
      <c r="C102" s="11">
        <v>45211</v>
      </c>
      <c r="D102" s="11" t="s">
        <v>55</v>
      </c>
      <c r="E102" s="11"/>
      <c r="F102" s="12">
        <v>8500</v>
      </c>
      <c r="G102" s="14" t="s">
        <v>33</v>
      </c>
    </row>
    <row r="103" spans="1:7" x14ac:dyDescent="0.25">
      <c r="A103" s="10">
        <v>45590</v>
      </c>
      <c r="B103" s="11" t="s">
        <v>27</v>
      </c>
      <c r="C103" s="11">
        <v>45212</v>
      </c>
      <c r="D103" s="11" t="s">
        <v>58</v>
      </c>
      <c r="E103" s="11"/>
      <c r="F103" s="12">
        <v>8500</v>
      </c>
      <c r="G103" s="14" t="s">
        <v>33</v>
      </c>
    </row>
    <row r="104" spans="1:7" x14ac:dyDescent="0.25">
      <c r="A104" s="10">
        <v>45590</v>
      </c>
      <c r="B104" s="11" t="s">
        <v>27</v>
      </c>
      <c r="C104" s="11">
        <v>45213</v>
      </c>
      <c r="D104" s="11" t="s">
        <v>57</v>
      </c>
      <c r="E104" s="11"/>
      <c r="F104" s="12">
        <v>8500</v>
      </c>
      <c r="G104" s="14" t="s">
        <v>33</v>
      </c>
    </row>
    <row r="105" spans="1:7" x14ac:dyDescent="0.25">
      <c r="A105" s="10">
        <v>45590</v>
      </c>
      <c r="B105" s="11" t="s">
        <v>27</v>
      </c>
      <c r="C105" s="11">
        <v>45214</v>
      </c>
      <c r="D105" s="11" t="s">
        <v>88</v>
      </c>
      <c r="E105" s="11"/>
      <c r="F105" s="12">
        <v>8500</v>
      </c>
      <c r="G105" s="14" t="s">
        <v>33</v>
      </c>
    </row>
    <row r="106" spans="1:7" x14ac:dyDescent="0.25">
      <c r="A106" s="10">
        <v>45590</v>
      </c>
      <c r="B106" s="11" t="s">
        <v>27</v>
      </c>
      <c r="C106" s="11">
        <v>45215</v>
      </c>
      <c r="D106" s="11" t="s">
        <v>89</v>
      </c>
      <c r="E106" s="11"/>
      <c r="F106" s="12">
        <v>15000</v>
      </c>
      <c r="G106" s="14" t="s">
        <v>33</v>
      </c>
    </row>
    <row r="107" spans="1:7" x14ac:dyDescent="0.25">
      <c r="A107" s="10">
        <v>45590</v>
      </c>
      <c r="B107" s="11" t="s">
        <v>27</v>
      </c>
      <c r="C107" s="11">
        <v>45216</v>
      </c>
      <c r="D107" s="11" t="s">
        <v>90</v>
      </c>
      <c r="E107" s="11"/>
      <c r="F107" s="12">
        <v>24669</v>
      </c>
      <c r="G107" s="14" t="s">
        <v>62</v>
      </c>
    </row>
    <row r="108" spans="1:7" x14ac:dyDescent="0.25">
      <c r="A108" s="10">
        <v>45593</v>
      </c>
      <c r="B108" s="11" t="s">
        <v>27</v>
      </c>
      <c r="C108" s="11">
        <v>45217</v>
      </c>
      <c r="D108" s="11" t="s">
        <v>80</v>
      </c>
      <c r="E108" s="11"/>
      <c r="F108" s="12">
        <v>152548.29</v>
      </c>
      <c r="G108" s="14" t="s">
        <v>91</v>
      </c>
    </row>
    <row r="109" spans="1:7" x14ac:dyDescent="0.25">
      <c r="A109" s="10">
        <v>45595</v>
      </c>
      <c r="B109" s="11" t="s">
        <v>27</v>
      </c>
      <c r="C109" s="11">
        <v>45218</v>
      </c>
      <c r="D109" s="11" t="s">
        <v>92</v>
      </c>
      <c r="E109" s="11"/>
      <c r="F109" s="12">
        <v>31266.53</v>
      </c>
      <c r="G109" s="14" t="s">
        <v>47</v>
      </c>
    </row>
    <row r="110" spans="1:7" x14ac:dyDescent="0.25">
      <c r="A110" s="10">
        <v>45595</v>
      </c>
      <c r="B110" s="11" t="s">
        <v>27</v>
      </c>
      <c r="C110" s="11">
        <v>45219</v>
      </c>
      <c r="D110" s="11" t="s">
        <v>93</v>
      </c>
      <c r="E110" s="11"/>
      <c r="F110" s="12">
        <v>6960.99</v>
      </c>
      <c r="G110" s="14" t="s">
        <v>47</v>
      </c>
    </row>
    <row r="111" spans="1:7" ht="15.75" thickBot="1" x14ac:dyDescent="0.3">
      <c r="A111" s="55"/>
      <c r="B111" s="11"/>
      <c r="C111" s="56"/>
      <c r="D111" s="57" t="s">
        <v>94</v>
      </c>
      <c r="E111" s="56"/>
      <c r="F111" s="19">
        <f>SUM(F51:F110)</f>
        <v>1327554.5099999998</v>
      </c>
      <c r="G111" s="58"/>
    </row>
    <row r="112" spans="1:7" ht="15.75" thickBot="1" x14ac:dyDescent="0.3">
      <c r="A112" s="59"/>
      <c r="B112" s="56"/>
      <c r="C112" s="56"/>
      <c r="D112" s="60"/>
      <c r="E112" s="56"/>
      <c r="F112" s="61"/>
      <c r="G112" s="58"/>
    </row>
    <row r="113" spans="1:7" ht="16.5" thickBot="1" x14ac:dyDescent="0.3">
      <c r="A113" s="62"/>
      <c r="B113" s="63"/>
      <c r="C113" s="63"/>
      <c r="D113" s="64" t="s">
        <v>95</v>
      </c>
      <c r="E113" s="63"/>
      <c r="F113" s="63"/>
      <c r="G113" s="65"/>
    </row>
    <row r="114" spans="1:7" x14ac:dyDescent="0.25">
      <c r="A114" s="66">
        <v>45567</v>
      </c>
      <c r="B114" s="49" t="s">
        <v>18</v>
      </c>
      <c r="C114" s="49">
        <v>7065</v>
      </c>
      <c r="D114" s="49" t="s">
        <v>96</v>
      </c>
      <c r="E114" s="49"/>
      <c r="F114" s="50">
        <v>6000</v>
      </c>
      <c r="G114" s="14" t="s">
        <v>97</v>
      </c>
    </row>
    <row r="115" spans="1:7" x14ac:dyDescent="0.25">
      <c r="A115" s="67">
        <v>45567</v>
      </c>
      <c r="B115" s="11" t="s">
        <v>18</v>
      </c>
      <c r="C115" s="11">
        <v>7066</v>
      </c>
      <c r="D115" s="11" t="s">
        <v>98</v>
      </c>
      <c r="E115" s="11"/>
      <c r="F115" s="12">
        <v>4333.33</v>
      </c>
      <c r="G115" s="14" t="s">
        <v>99</v>
      </c>
    </row>
    <row r="116" spans="1:7" x14ac:dyDescent="0.25">
      <c r="A116" s="67">
        <v>45567</v>
      </c>
      <c r="B116" s="11" t="s">
        <v>18</v>
      </c>
      <c r="C116" s="11">
        <v>7067</v>
      </c>
      <c r="D116" s="11" t="s">
        <v>100</v>
      </c>
      <c r="E116" s="11"/>
      <c r="F116" s="12">
        <v>1000</v>
      </c>
      <c r="G116" s="14" t="s">
        <v>52</v>
      </c>
    </row>
    <row r="117" spans="1:7" x14ac:dyDescent="0.25">
      <c r="A117" s="67">
        <v>45567</v>
      </c>
      <c r="B117" s="11" t="s">
        <v>18</v>
      </c>
      <c r="C117" s="11">
        <v>7068</v>
      </c>
      <c r="D117" s="11" t="s">
        <v>101</v>
      </c>
      <c r="E117" s="11"/>
      <c r="F117" s="12">
        <v>1000</v>
      </c>
      <c r="G117" s="14" t="s">
        <v>52</v>
      </c>
    </row>
    <row r="118" spans="1:7" x14ac:dyDescent="0.25">
      <c r="A118" s="67">
        <v>45567</v>
      </c>
      <c r="B118" s="11" t="s">
        <v>18</v>
      </c>
      <c r="C118" s="11">
        <v>7069</v>
      </c>
      <c r="D118" s="11" t="s">
        <v>102</v>
      </c>
      <c r="E118" s="11"/>
      <c r="F118" s="12">
        <v>1000</v>
      </c>
      <c r="G118" s="14" t="s">
        <v>52</v>
      </c>
    </row>
    <row r="119" spans="1:7" x14ac:dyDescent="0.25">
      <c r="A119" s="67">
        <v>45567</v>
      </c>
      <c r="B119" s="11" t="s">
        <v>18</v>
      </c>
      <c r="C119" s="11">
        <v>7070</v>
      </c>
      <c r="D119" s="11" t="s">
        <v>103</v>
      </c>
      <c r="E119" s="11"/>
      <c r="F119" s="12">
        <v>10000</v>
      </c>
      <c r="G119" s="14" t="s">
        <v>52</v>
      </c>
    </row>
    <row r="120" spans="1:7" x14ac:dyDescent="0.25">
      <c r="A120" s="67">
        <v>45567</v>
      </c>
      <c r="B120" s="11" t="s">
        <v>18</v>
      </c>
      <c r="C120" s="11">
        <v>7071</v>
      </c>
      <c r="D120" s="11" t="s">
        <v>104</v>
      </c>
      <c r="E120" s="11"/>
      <c r="F120" s="12">
        <v>5000</v>
      </c>
      <c r="G120" s="14" t="s">
        <v>52</v>
      </c>
    </row>
    <row r="121" spans="1:7" x14ac:dyDescent="0.25">
      <c r="A121" s="10">
        <v>45567</v>
      </c>
      <c r="B121" s="11" t="s">
        <v>18</v>
      </c>
      <c r="C121" s="11">
        <v>7072</v>
      </c>
      <c r="D121" s="11" t="s">
        <v>105</v>
      </c>
      <c r="E121" s="11"/>
      <c r="F121" s="12">
        <v>5000</v>
      </c>
      <c r="G121" s="14" t="s">
        <v>52</v>
      </c>
    </row>
    <row r="122" spans="1:7" x14ac:dyDescent="0.25">
      <c r="A122" s="67">
        <v>45567</v>
      </c>
      <c r="B122" s="11" t="s">
        <v>18</v>
      </c>
      <c r="C122" s="11">
        <v>7073</v>
      </c>
      <c r="D122" s="11" t="s">
        <v>106</v>
      </c>
      <c r="E122" s="11"/>
      <c r="F122" s="12">
        <v>1000</v>
      </c>
      <c r="G122" s="14" t="s">
        <v>52</v>
      </c>
    </row>
    <row r="123" spans="1:7" x14ac:dyDescent="0.25">
      <c r="A123" s="67">
        <v>45567</v>
      </c>
      <c r="B123" s="11" t="s">
        <v>18</v>
      </c>
      <c r="C123" s="11">
        <v>7074</v>
      </c>
      <c r="D123" s="11" t="s">
        <v>107</v>
      </c>
      <c r="E123" s="11"/>
      <c r="F123" s="12">
        <v>1000</v>
      </c>
      <c r="G123" s="14" t="s">
        <v>52</v>
      </c>
    </row>
    <row r="124" spans="1:7" x14ac:dyDescent="0.25">
      <c r="A124" s="67">
        <v>45567</v>
      </c>
      <c r="B124" s="11" t="s">
        <v>18</v>
      </c>
      <c r="C124" s="11">
        <v>7075</v>
      </c>
      <c r="D124" s="11" t="s">
        <v>108</v>
      </c>
      <c r="E124" s="11"/>
      <c r="F124" s="12">
        <v>4750</v>
      </c>
      <c r="G124" s="14" t="s">
        <v>56</v>
      </c>
    </row>
    <row r="125" spans="1:7" x14ac:dyDescent="0.25">
      <c r="A125" s="67">
        <v>45567</v>
      </c>
      <c r="B125" s="11" t="s">
        <v>18</v>
      </c>
      <c r="C125" s="11">
        <v>7076</v>
      </c>
      <c r="D125" s="11" t="s">
        <v>109</v>
      </c>
      <c r="E125" s="11"/>
      <c r="F125" s="12">
        <v>4320</v>
      </c>
      <c r="G125" s="14" t="s">
        <v>56</v>
      </c>
    </row>
    <row r="126" spans="1:7" x14ac:dyDescent="0.25">
      <c r="A126" s="67">
        <v>45567</v>
      </c>
      <c r="B126" s="11" t="s">
        <v>18</v>
      </c>
      <c r="C126" s="11">
        <v>7077</v>
      </c>
      <c r="D126" s="11" t="s">
        <v>110</v>
      </c>
      <c r="E126" s="11"/>
      <c r="F126" s="12">
        <v>25000</v>
      </c>
      <c r="G126" s="14" t="s">
        <v>111</v>
      </c>
    </row>
    <row r="127" spans="1:7" x14ac:dyDescent="0.25">
      <c r="A127" s="67">
        <v>45567</v>
      </c>
      <c r="B127" s="11" t="s">
        <v>18</v>
      </c>
      <c r="C127" s="11">
        <v>7078</v>
      </c>
      <c r="D127" s="11" t="s">
        <v>112</v>
      </c>
      <c r="E127" s="11"/>
      <c r="F127" s="12">
        <v>7600</v>
      </c>
      <c r="G127" s="14" t="s">
        <v>47</v>
      </c>
    </row>
    <row r="128" spans="1:7" x14ac:dyDescent="0.25">
      <c r="A128" s="67">
        <v>45567</v>
      </c>
      <c r="B128" s="11" t="s">
        <v>18</v>
      </c>
      <c r="C128" s="11">
        <v>7079</v>
      </c>
      <c r="D128" s="11" t="s">
        <v>113</v>
      </c>
      <c r="E128" s="11"/>
      <c r="F128" s="12">
        <v>14250</v>
      </c>
      <c r="G128" s="14" t="s">
        <v>47</v>
      </c>
    </row>
    <row r="129" spans="1:7" x14ac:dyDescent="0.25">
      <c r="A129" s="67">
        <v>45567</v>
      </c>
      <c r="B129" s="11" t="s">
        <v>18</v>
      </c>
      <c r="C129" s="11">
        <v>7080</v>
      </c>
      <c r="D129" s="11" t="s">
        <v>114</v>
      </c>
      <c r="E129" s="11"/>
      <c r="F129" s="12">
        <v>9500</v>
      </c>
      <c r="G129" s="14" t="s">
        <v>47</v>
      </c>
    </row>
    <row r="130" spans="1:7" x14ac:dyDescent="0.25">
      <c r="A130" s="67">
        <v>45567</v>
      </c>
      <c r="B130" s="11" t="s">
        <v>18</v>
      </c>
      <c r="C130" s="11">
        <v>7081</v>
      </c>
      <c r="D130" s="11" t="s">
        <v>115</v>
      </c>
      <c r="E130" s="11"/>
      <c r="F130" s="12">
        <v>7600</v>
      </c>
      <c r="G130" s="14" t="s">
        <v>47</v>
      </c>
    </row>
    <row r="131" spans="1:7" x14ac:dyDescent="0.25">
      <c r="A131" s="67">
        <v>45567</v>
      </c>
      <c r="B131" s="11" t="s">
        <v>18</v>
      </c>
      <c r="C131" s="11">
        <v>7082</v>
      </c>
      <c r="D131" s="11" t="s">
        <v>116</v>
      </c>
      <c r="E131" s="11"/>
      <c r="F131" s="12">
        <v>9500</v>
      </c>
      <c r="G131" s="14" t="s">
        <v>47</v>
      </c>
    </row>
    <row r="132" spans="1:7" x14ac:dyDescent="0.25">
      <c r="A132" s="67">
        <v>45567</v>
      </c>
      <c r="B132" s="11" t="s">
        <v>18</v>
      </c>
      <c r="C132" s="11">
        <v>7083</v>
      </c>
      <c r="D132" s="11" t="s">
        <v>117</v>
      </c>
      <c r="E132" s="11"/>
      <c r="F132" s="12">
        <v>4750</v>
      </c>
      <c r="G132" s="14" t="s">
        <v>47</v>
      </c>
    </row>
    <row r="133" spans="1:7" x14ac:dyDescent="0.25">
      <c r="A133" s="67">
        <v>45567</v>
      </c>
      <c r="B133" s="11" t="s">
        <v>18</v>
      </c>
      <c r="C133" s="11">
        <v>7084</v>
      </c>
      <c r="D133" s="11" t="s">
        <v>118</v>
      </c>
      <c r="E133" s="11"/>
      <c r="F133" s="12">
        <v>7600</v>
      </c>
      <c r="G133" s="14" t="s">
        <v>47</v>
      </c>
    </row>
    <row r="134" spans="1:7" x14ac:dyDescent="0.25">
      <c r="A134" s="67">
        <v>45567</v>
      </c>
      <c r="B134" s="11" t="s">
        <v>18</v>
      </c>
      <c r="C134" s="11">
        <v>7085</v>
      </c>
      <c r="D134" s="11" t="s">
        <v>119</v>
      </c>
      <c r="E134" s="11"/>
      <c r="F134" s="12">
        <v>7600</v>
      </c>
      <c r="G134" s="14" t="s">
        <v>47</v>
      </c>
    </row>
    <row r="135" spans="1:7" x14ac:dyDescent="0.25">
      <c r="A135" s="67">
        <v>45567</v>
      </c>
      <c r="B135" s="11" t="s">
        <v>18</v>
      </c>
      <c r="C135" s="11">
        <v>7086</v>
      </c>
      <c r="D135" s="11" t="s">
        <v>120</v>
      </c>
      <c r="E135" s="11"/>
      <c r="F135" s="12">
        <v>7600</v>
      </c>
      <c r="G135" s="14" t="s">
        <v>47</v>
      </c>
    </row>
    <row r="136" spans="1:7" x14ac:dyDescent="0.25">
      <c r="A136" s="67">
        <v>45567</v>
      </c>
      <c r="B136" s="11" t="s">
        <v>18</v>
      </c>
      <c r="C136" s="11">
        <v>7087</v>
      </c>
      <c r="D136" s="11" t="s">
        <v>121</v>
      </c>
      <c r="E136" s="11"/>
      <c r="F136" s="12">
        <v>9500</v>
      </c>
      <c r="G136" s="14" t="s">
        <v>47</v>
      </c>
    </row>
    <row r="137" spans="1:7" x14ac:dyDescent="0.25">
      <c r="A137" s="67">
        <v>45567</v>
      </c>
      <c r="B137" s="11" t="s">
        <v>18</v>
      </c>
      <c r="C137" s="11">
        <v>7088</v>
      </c>
      <c r="D137" s="11" t="s">
        <v>122</v>
      </c>
      <c r="E137" s="11"/>
      <c r="F137" s="12">
        <v>9500</v>
      </c>
      <c r="G137" s="14" t="s">
        <v>47</v>
      </c>
    </row>
    <row r="138" spans="1:7" x14ac:dyDescent="0.25">
      <c r="A138" s="67">
        <v>45567</v>
      </c>
      <c r="B138" s="11" t="s">
        <v>18</v>
      </c>
      <c r="C138" s="11">
        <v>7089</v>
      </c>
      <c r="D138" s="11" t="s">
        <v>123</v>
      </c>
      <c r="E138" s="11"/>
      <c r="F138" s="68">
        <v>32141.66</v>
      </c>
      <c r="G138" s="14" t="s">
        <v>124</v>
      </c>
    </row>
    <row r="139" spans="1:7" x14ac:dyDescent="0.25">
      <c r="A139" s="67">
        <v>45567</v>
      </c>
      <c r="B139" s="11" t="s">
        <v>18</v>
      </c>
      <c r="C139" s="11">
        <v>7090</v>
      </c>
      <c r="D139" s="11" t="s">
        <v>125</v>
      </c>
      <c r="E139" s="11"/>
      <c r="F139" s="12">
        <v>37050</v>
      </c>
      <c r="G139" s="14" t="s">
        <v>124</v>
      </c>
    </row>
    <row r="140" spans="1:7" x14ac:dyDescent="0.25">
      <c r="A140" s="67">
        <v>45567</v>
      </c>
      <c r="B140" s="11" t="s">
        <v>18</v>
      </c>
      <c r="C140" s="69">
        <v>7091</v>
      </c>
      <c r="D140" s="11" t="s">
        <v>126</v>
      </c>
      <c r="E140" s="11"/>
      <c r="F140" s="12">
        <v>42750</v>
      </c>
      <c r="G140" s="14" t="s">
        <v>124</v>
      </c>
    </row>
    <row r="141" spans="1:7" x14ac:dyDescent="0.25">
      <c r="A141" s="67">
        <v>45567</v>
      </c>
      <c r="B141" s="11" t="s">
        <v>18</v>
      </c>
      <c r="C141" s="69">
        <v>7092</v>
      </c>
      <c r="D141" s="11" t="s">
        <v>127</v>
      </c>
      <c r="E141" s="11"/>
      <c r="F141" s="12">
        <v>13300</v>
      </c>
      <c r="G141" s="14" t="s">
        <v>124</v>
      </c>
    </row>
    <row r="142" spans="1:7" x14ac:dyDescent="0.25">
      <c r="A142" s="67">
        <v>45567</v>
      </c>
      <c r="B142" s="11" t="s">
        <v>18</v>
      </c>
      <c r="C142" s="69">
        <v>7093</v>
      </c>
      <c r="D142" s="11" t="s">
        <v>128</v>
      </c>
      <c r="E142" s="11"/>
      <c r="F142" s="12">
        <v>7600</v>
      </c>
      <c r="G142" s="14" t="s">
        <v>129</v>
      </c>
    </row>
    <row r="143" spans="1:7" x14ac:dyDescent="0.25">
      <c r="A143" s="67">
        <v>45567</v>
      </c>
      <c r="B143" s="11" t="s">
        <v>18</v>
      </c>
      <c r="C143" s="69">
        <v>7094</v>
      </c>
      <c r="D143" s="11" t="s">
        <v>130</v>
      </c>
      <c r="E143" s="11"/>
      <c r="F143" s="12">
        <v>8075</v>
      </c>
      <c r="G143" s="14" t="s">
        <v>129</v>
      </c>
    </row>
    <row r="144" spans="1:7" x14ac:dyDescent="0.25">
      <c r="A144" s="67">
        <v>45567</v>
      </c>
      <c r="B144" s="11" t="s">
        <v>18</v>
      </c>
      <c r="C144" s="69">
        <v>7095</v>
      </c>
      <c r="D144" s="11" t="s">
        <v>131</v>
      </c>
      <c r="E144" s="11"/>
      <c r="F144" s="12">
        <v>29578.25</v>
      </c>
      <c r="G144" s="14" t="s">
        <v>47</v>
      </c>
    </row>
    <row r="145" spans="1:7" x14ac:dyDescent="0.25">
      <c r="A145" s="67">
        <v>45567</v>
      </c>
      <c r="B145" s="11" t="s">
        <v>18</v>
      </c>
      <c r="C145" s="69">
        <v>7096</v>
      </c>
      <c r="D145" s="11" t="s">
        <v>132</v>
      </c>
      <c r="E145" s="11"/>
      <c r="F145" s="12">
        <v>4309.32</v>
      </c>
      <c r="G145" s="14" t="s">
        <v>47</v>
      </c>
    </row>
    <row r="146" spans="1:7" x14ac:dyDescent="0.25">
      <c r="A146" s="10">
        <v>45572</v>
      </c>
      <c r="B146" s="11" t="s">
        <v>18</v>
      </c>
      <c r="C146" s="69">
        <v>7097</v>
      </c>
      <c r="D146" s="11" t="s">
        <v>133</v>
      </c>
      <c r="E146" s="11"/>
      <c r="F146" s="12">
        <v>101383.89</v>
      </c>
      <c r="G146" s="14" t="s">
        <v>38</v>
      </c>
    </row>
    <row r="147" spans="1:7" x14ac:dyDescent="0.25">
      <c r="A147" s="10">
        <v>45573</v>
      </c>
      <c r="B147" s="11" t="s">
        <v>18</v>
      </c>
      <c r="C147" s="69">
        <v>7098</v>
      </c>
      <c r="D147" s="11" t="s">
        <v>134</v>
      </c>
      <c r="E147" s="11"/>
      <c r="F147" s="12">
        <v>50000</v>
      </c>
      <c r="G147" s="14" t="s">
        <v>111</v>
      </c>
    </row>
    <row r="148" spans="1:7" x14ac:dyDescent="0.25">
      <c r="A148" s="10">
        <v>45573</v>
      </c>
      <c r="B148" s="11" t="s">
        <v>18</v>
      </c>
      <c r="C148" s="69">
        <v>7099</v>
      </c>
      <c r="D148" s="11" t="s">
        <v>135</v>
      </c>
      <c r="E148" s="11"/>
      <c r="F148" s="12">
        <v>50000</v>
      </c>
      <c r="G148" s="14" t="s">
        <v>111</v>
      </c>
    </row>
    <row r="149" spans="1:7" x14ac:dyDescent="0.25">
      <c r="A149" s="10">
        <v>45573</v>
      </c>
      <c r="B149" s="11" t="s">
        <v>18</v>
      </c>
      <c r="C149" s="69">
        <v>7100</v>
      </c>
      <c r="D149" s="11" t="s">
        <v>136</v>
      </c>
      <c r="E149" s="11"/>
      <c r="F149" s="12">
        <v>50000</v>
      </c>
      <c r="G149" s="14" t="s">
        <v>111</v>
      </c>
    </row>
    <row r="150" spans="1:7" x14ac:dyDescent="0.25">
      <c r="A150" s="10">
        <v>45573</v>
      </c>
      <c r="B150" s="11" t="s">
        <v>18</v>
      </c>
      <c r="C150" s="69">
        <v>7101</v>
      </c>
      <c r="D150" s="11" t="s">
        <v>137</v>
      </c>
      <c r="E150" s="11"/>
      <c r="F150" s="12">
        <v>50000</v>
      </c>
      <c r="G150" s="14" t="s">
        <v>111</v>
      </c>
    </row>
    <row r="151" spans="1:7" x14ac:dyDescent="0.25">
      <c r="A151" s="10">
        <v>45573</v>
      </c>
      <c r="B151" s="11" t="s">
        <v>18</v>
      </c>
      <c r="C151" s="69">
        <v>7102</v>
      </c>
      <c r="D151" s="11" t="s">
        <v>138</v>
      </c>
      <c r="E151" s="11"/>
      <c r="F151" s="12">
        <v>50000</v>
      </c>
      <c r="G151" s="14" t="s">
        <v>111</v>
      </c>
    </row>
    <row r="152" spans="1:7" x14ac:dyDescent="0.25">
      <c r="A152" s="10">
        <v>45573</v>
      </c>
      <c r="B152" s="11" t="s">
        <v>18</v>
      </c>
      <c r="C152" s="69">
        <v>7103</v>
      </c>
      <c r="D152" s="11" t="s">
        <v>139</v>
      </c>
      <c r="E152" s="11"/>
      <c r="F152" s="12">
        <v>50000</v>
      </c>
      <c r="G152" s="14" t="s">
        <v>111</v>
      </c>
    </row>
    <row r="153" spans="1:7" x14ac:dyDescent="0.25">
      <c r="A153" s="10">
        <v>45573</v>
      </c>
      <c r="B153" s="11" t="s">
        <v>18</v>
      </c>
      <c r="C153" s="69">
        <v>7104</v>
      </c>
      <c r="D153" s="11" t="s">
        <v>96</v>
      </c>
      <c r="E153" s="11"/>
      <c r="F153" s="12">
        <v>50000</v>
      </c>
      <c r="G153" s="14" t="s">
        <v>111</v>
      </c>
    </row>
    <row r="154" spans="1:7" x14ac:dyDescent="0.25">
      <c r="A154" s="10">
        <v>45573</v>
      </c>
      <c r="B154" s="11" t="s">
        <v>18</v>
      </c>
      <c r="C154" s="69">
        <v>7105</v>
      </c>
      <c r="D154" s="11" t="s">
        <v>140</v>
      </c>
      <c r="E154" s="11"/>
      <c r="F154" s="12">
        <v>50000</v>
      </c>
      <c r="G154" s="14" t="s">
        <v>111</v>
      </c>
    </row>
    <row r="155" spans="1:7" x14ac:dyDescent="0.25">
      <c r="A155" s="10">
        <v>45573</v>
      </c>
      <c r="B155" s="11" t="s">
        <v>18</v>
      </c>
      <c r="C155" s="69">
        <v>7106</v>
      </c>
      <c r="D155" s="11" t="s">
        <v>141</v>
      </c>
      <c r="E155" s="11"/>
      <c r="F155" s="12">
        <v>50000</v>
      </c>
      <c r="G155" s="14" t="s">
        <v>111</v>
      </c>
    </row>
    <row r="156" spans="1:7" x14ac:dyDescent="0.25">
      <c r="A156" s="10">
        <v>45573</v>
      </c>
      <c r="B156" s="11" t="s">
        <v>18</v>
      </c>
      <c r="C156" s="69">
        <v>7107</v>
      </c>
      <c r="D156" s="11" t="s">
        <v>142</v>
      </c>
      <c r="E156" s="11"/>
      <c r="F156" s="12">
        <v>1000</v>
      </c>
      <c r="G156" s="14" t="s">
        <v>111</v>
      </c>
    </row>
    <row r="157" spans="1:7" x14ac:dyDescent="0.25">
      <c r="A157" s="10">
        <v>45573</v>
      </c>
      <c r="B157" s="11" t="s">
        <v>18</v>
      </c>
      <c r="C157" s="69">
        <v>7108</v>
      </c>
      <c r="D157" s="11" t="s">
        <v>143</v>
      </c>
      <c r="E157" s="11"/>
      <c r="F157" s="12">
        <v>9800</v>
      </c>
      <c r="G157" s="14" t="s">
        <v>56</v>
      </c>
    </row>
    <row r="158" spans="1:7" x14ac:dyDescent="0.25">
      <c r="A158" s="10">
        <v>45573</v>
      </c>
      <c r="B158" s="11" t="s">
        <v>18</v>
      </c>
      <c r="C158" s="69">
        <v>7109</v>
      </c>
      <c r="D158" s="11" t="s">
        <v>144</v>
      </c>
      <c r="E158" s="11"/>
      <c r="F158" s="12">
        <v>1350</v>
      </c>
      <c r="G158" s="14" t="s">
        <v>56</v>
      </c>
    </row>
    <row r="159" spans="1:7" x14ac:dyDescent="0.25">
      <c r="A159" s="10">
        <v>45573</v>
      </c>
      <c r="B159" s="11" t="s">
        <v>18</v>
      </c>
      <c r="C159" s="69">
        <v>7110</v>
      </c>
      <c r="D159" s="11" t="s">
        <v>145</v>
      </c>
      <c r="E159" s="11"/>
      <c r="F159" s="12">
        <v>1750</v>
      </c>
      <c r="G159" s="14" t="s">
        <v>56</v>
      </c>
    </row>
    <row r="160" spans="1:7" x14ac:dyDescent="0.25">
      <c r="A160" s="10">
        <v>45573</v>
      </c>
      <c r="B160" s="11" t="s">
        <v>18</v>
      </c>
      <c r="C160" s="69">
        <v>7111</v>
      </c>
      <c r="D160" s="11" t="s">
        <v>146</v>
      </c>
      <c r="E160" s="11"/>
      <c r="F160" s="12">
        <v>1750</v>
      </c>
      <c r="G160" s="14" t="s">
        <v>56</v>
      </c>
    </row>
    <row r="161" spans="1:7" x14ac:dyDescent="0.25">
      <c r="A161" s="10">
        <v>45573</v>
      </c>
      <c r="B161" s="11" t="s">
        <v>18</v>
      </c>
      <c r="C161" s="69">
        <v>7112</v>
      </c>
      <c r="D161" s="11" t="s">
        <v>147</v>
      </c>
      <c r="E161" s="11"/>
      <c r="F161" s="12">
        <v>5186.7</v>
      </c>
      <c r="G161" s="14" t="s">
        <v>47</v>
      </c>
    </row>
    <row r="162" spans="1:7" x14ac:dyDescent="0.25">
      <c r="A162" s="10">
        <v>45573</v>
      </c>
      <c r="B162" s="11" t="s">
        <v>18</v>
      </c>
      <c r="C162" s="69">
        <v>7113</v>
      </c>
      <c r="D162" s="11" t="s">
        <v>148</v>
      </c>
      <c r="E162" s="11"/>
      <c r="F162" s="12">
        <v>135949.75</v>
      </c>
      <c r="G162" s="14" t="s">
        <v>47</v>
      </c>
    </row>
    <row r="163" spans="1:7" x14ac:dyDescent="0.25">
      <c r="A163" s="10">
        <v>45573</v>
      </c>
      <c r="B163" s="11" t="s">
        <v>18</v>
      </c>
      <c r="C163" s="69">
        <v>7114</v>
      </c>
      <c r="D163" s="11" t="s">
        <v>148</v>
      </c>
      <c r="E163" s="11"/>
      <c r="F163" s="12">
        <v>102799.5</v>
      </c>
      <c r="G163" s="14" t="s">
        <v>47</v>
      </c>
    </row>
    <row r="164" spans="1:7" x14ac:dyDescent="0.25">
      <c r="A164" s="10">
        <v>45574</v>
      </c>
      <c r="B164" s="11" t="s">
        <v>18</v>
      </c>
      <c r="C164" s="69">
        <v>7115</v>
      </c>
      <c r="D164" s="11" t="s">
        <v>74</v>
      </c>
      <c r="E164" s="11"/>
      <c r="F164" s="12">
        <v>7050</v>
      </c>
      <c r="G164" s="14" t="s">
        <v>56</v>
      </c>
    </row>
    <row r="165" spans="1:7" x14ac:dyDescent="0.25">
      <c r="A165" s="10">
        <v>45574</v>
      </c>
      <c r="B165" s="11" t="s">
        <v>18</v>
      </c>
      <c r="C165" s="69">
        <v>7116</v>
      </c>
      <c r="D165" s="11" t="s">
        <v>149</v>
      </c>
      <c r="E165" s="11"/>
      <c r="F165" s="12">
        <v>16950</v>
      </c>
      <c r="G165" s="14" t="s">
        <v>47</v>
      </c>
    </row>
    <row r="166" spans="1:7" x14ac:dyDescent="0.25">
      <c r="A166" s="10">
        <v>45574</v>
      </c>
      <c r="B166" s="11" t="s">
        <v>18</v>
      </c>
      <c r="C166" s="69">
        <v>7117</v>
      </c>
      <c r="D166" s="11" t="s">
        <v>74</v>
      </c>
      <c r="E166" s="11"/>
      <c r="F166" s="12">
        <v>7050</v>
      </c>
      <c r="G166" s="14" t="s">
        <v>56</v>
      </c>
    </row>
    <row r="167" spans="1:7" x14ac:dyDescent="0.25">
      <c r="A167" s="10">
        <v>45581</v>
      </c>
      <c r="B167" s="11" t="s">
        <v>18</v>
      </c>
      <c r="C167" s="69">
        <v>7118</v>
      </c>
      <c r="D167" s="11" t="s">
        <v>74</v>
      </c>
      <c r="E167" s="11"/>
      <c r="F167" s="12">
        <v>7000</v>
      </c>
      <c r="G167" s="14" t="s">
        <v>56</v>
      </c>
    </row>
    <row r="168" spans="1:7" x14ac:dyDescent="0.25">
      <c r="A168" s="10">
        <v>45587</v>
      </c>
      <c r="B168" s="11" t="s">
        <v>18</v>
      </c>
      <c r="C168" s="69">
        <v>7119</v>
      </c>
      <c r="D168" s="11" t="s">
        <v>150</v>
      </c>
      <c r="E168" s="11"/>
      <c r="F168" s="12">
        <v>3120</v>
      </c>
      <c r="G168" s="14" t="s">
        <v>56</v>
      </c>
    </row>
    <row r="169" spans="1:7" x14ac:dyDescent="0.25">
      <c r="A169" s="10">
        <v>45587</v>
      </c>
      <c r="B169" s="11" t="s">
        <v>18</v>
      </c>
      <c r="C169" s="69">
        <v>7120</v>
      </c>
      <c r="D169" s="11" t="s">
        <v>150</v>
      </c>
      <c r="E169" s="11"/>
      <c r="F169" s="12">
        <v>947</v>
      </c>
      <c r="G169" s="14" t="s">
        <v>56</v>
      </c>
    </row>
    <row r="170" spans="1:7" x14ac:dyDescent="0.25">
      <c r="A170" s="10">
        <v>45587</v>
      </c>
      <c r="B170" s="11" t="s">
        <v>18</v>
      </c>
      <c r="C170" s="69">
        <v>7121</v>
      </c>
      <c r="D170" s="11" t="s">
        <v>151</v>
      </c>
      <c r="E170" s="11"/>
      <c r="F170" s="12">
        <v>1400</v>
      </c>
      <c r="G170" s="14" t="s">
        <v>56</v>
      </c>
    </row>
    <row r="171" spans="1:7" x14ac:dyDescent="0.25">
      <c r="A171" s="10">
        <v>45587</v>
      </c>
      <c r="B171" s="11" t="s">
        <v>18</v>
      </c>
      <c r="C171" s="69">
        <v>7122</v>
      </c>
      <c r="D171" s="11" t="s">
        <v>151</v>
      </c>
      <c r="E171" s="11"/>
      <c r="F171" s="12">
        <v>3100</v>
      </c>
      <c r="G171" s="14" t="s">
        <v>56</v>
      </c>
    </row>
    <row r="172" spans="1:7" x14ac:dyDescent="0.25">
      <c r="A172" s="10">
        <v>45587</v>
      </c>
      <c r="B172" s="11" t="s">
        <v>18</v>
      </c>
      <c r="C172" s="69">
        <v>7123</v>
      </c>
      <c r="D172" s="11" t="s">
        <v>74</v>
      </c>
      <c r="E172" s="11"/>
      <c r="F172" s="12">
        <v>7050</v>
      </c>
      <c r="G172" s="14" t="s">
        <v>56</v>
      </c>
    </row>
    <row r="173" spans="1:7" x14ac:dyDescent="0.25">
      <c r="A173" s="10">
        <v>45587</v>
      </c>
      <c r="B173" s="11" t="s">
        <v>18</v>
      </c>
      <c r="C173" s="69">
        <v>7124</v>
      </c>
      <c r="D173" s="11" t="s">
        <v>74</v>
      </c>
      <c r="E173" s="11"/>
      <c r="F173" s="12">
        <v>7050</v>
      </c>
      <c r="G173" s="14" t="s">
        <v>56</v>
      </c>
    </row>
    <row r="174" spans="1:7" x14ac:dyDescent="0.25">
      <c r="A174" s="10">
        <v>45587</v>
      </c>
      <c r="B174" s="11" t="s">
        <v>18</v>
      </c>
      <c r="C174" s="69">
        <v>7125</v>
      </c>
      <c r="D174" s="11" t="s">
        <v>74</v>
      </c>
      <c r="E174" s="11"/>
      <c r="F174" s="12">
        <v>7050</v>
      </c>
      <c r="G174" s="14" t="s">
        <v>56</v>
      </c>
    </row>
    <row r="175" spans="1:7" x14ac:dyDescent="0.25">
      <c r="A175" s="10">
        <v>45588</v>
      </c>
      <c r="B175" s="11" t="s">
        <v>18</v>
      </c>
      <c r="C175" s="69">
        <v>7126</v>
      </c>
      <c r="D175" s="11" t="s">
        <v>152</v>
      </c>
      <c r="E175" s="11"/>
      <c r="F175" s="12">
        <v>83755.199999999997</v>
      </c>
      <c r="G175" s="14" t="s">
        <v>47</v>
      </c>
    </row>
    <row r="176" spans="1:7" x14ac:dyDescent="0.25">
      <c r="A176" s="10">
        <v>45588</v>
      </c>
      <c r="B176" s="11" t="s">
        <v>18</v>
      </c>
      <c r="C176" s="69">
        <v>7127</v>
      </c>
      <c r="D176" s="11" t="s">
        <v>153</v>
      </c>
      <c r="E176" s="11"/>
      <c r="F176" s="12">
        <v>16915.39</v>
      </c>
      <c r="G176" s="14" t="s">
        <v>154</v>
      </c>
    </row>
    <row r="177" spans="1:7" x14ac:dyDescent="0.25">
      <c r="A177" s="10">
        <v>45588</v>
      </c>
      <c r="B177" s="11" t="s">
        <v>18</v>
      </c>
      <c r="C177" s="69">
        <v>7128</v>
      </c>
      <c r="D177" s="11" t="s">
        <v>98</v>
      </c>
      <c r="E177" s="11"/>
      <c r="F177" s="12">
        <v>4333.33</v>
      </c>
      <c r="G177" s="14" t="s">
        <v>99</v>
      </c>
    </row>
    <row r="178" spans="1:7" x14ac:dyDescent="0.25">
      <c r="A178" s="10">
        <v>45588</v>
      </c>
      <c r="B178" s="11" t="s">
        <v>18</v>
      </c>
      <c r="C178" s="69">
        <v>7129</v>
      </c>
      <c r="D178" s="11" t="s">
        <v>34</v>
      </c>
      <c r="E178" s="11"/>
      <c r="F178" s="12">
        <v>15038.5</v>
      </c>
      <c r="G178" s="14" t="s">
        <v>47</v>
      </c>
    </row>
    <row r="179" spans="1:7" x14ac:dyDescent="0.25">
      <c r="A179" s="10">
        <v>45588</v>
      </c>
      <c r="B179" s="11" t="s">
        <v>18</v>
      </c>
      <c r="C179" s="69">
        <v>7130</v>
      </c>
      <c r="D179" s="11" t="s">
        <v>155</v>
      </c>
      <c r="E179" s="11"/>
      <c r="F179" s="12">
        <v>9336.92</v>
      </c>
      <c r="G179" s="14" t="s">
        <v>47</v>
      </c>
    </row>
    <row r="180" spans="1:7" x14ac:dyDescent="0.25">
      <c r="A180" s="10">
        <v>45588</v>
      </c>
      <c r="B180" s="11" t="s">
        <v>18</v>
      </c>
      <c r="C180" s="69">
        <v>7131</v>
      </c>
      <c r="D180" s="11" t="s">
        <v>156</v>
      </c>
      <c r="E180" s="11"/>
      <c r="F180" s="12">
        <v>110705</v>
      </c>
      <c r="G180" s="14" t="s">
        <v>38</v>
      </c>
    </row>
    <row r="181" spans="1:7" x14ac:dyDescent="0.25">
      <c r="A181" s="10">
        <v>45589</v>
      </c>
      <c r="B181" s="11" t="s">
        <v>18</v>
      </c>
      <c r="C181" s="69">
        <v>7132</v>
      </c>
      <c r="D181" s="11" t="s">
        <v>157</v>
      </c>
      <c r="E181" s="11"/>
      <c r="F181" s="12">
        <v>1155</v>
      </c>
      <c r="G181" s="14" t="s">
        <v>56</v>
      </c>
    </row>
    <row r="182" spans="1:7" x14ac:dyDescent="0.25">
      <c r="A182" s="10">
        <v>45589</v>
      </c>
      <c r="B182" s="11" t="s">
        <v>18</v>
      </c>
      <c r="C182" s="69">
        <v>7133</v>
      </c>
      <c r="D182" s="11" t="s">
        <v>158</v>
      </c>
      <c r="E182" s="11"/>
      <c r="F182" s="12">
        <v>14250</v>
      </c>
      <c r="G182" s="14" t="s">
        <v>47</v>
      </c>
    </row>
    <row r="183" spans="1:7" x14ac:dyDescent="0.25">
      <c r="A183" s="10">
        <v>45594</v>
      </c>
      <c r="B183" s="11" t="s">
        <v>18</v>
      </c>
      <c r="C183" s="69">
        <v>7134</v>
      </c>
      <c r="D183" s="11" t="s">
        <v>159</v>
      </c>
      <c r="E183" s="11"/>
      <c r="F183" s="12">
        <v>30132.48</v>
      </c>
      <c r="G183" s="14" t="s">
        <v>38</v>
      </c>
    </row>
    <row r="184" spans="1:7" x14ac:dyDescent="0.25">
      <c r="A184" s="10">
        <v>45594</v>
      </c>
      <c r="B184" s="11" t="s">
        <v>18</v>
      </c>
      <c r="C184" s="69">
        <v>7135</v>
      </c>
      <c r="D184" s="11" t="s">
        <v>149</v>
      </c>
      <c r="E184" s="11"/>
      <c r="F184" s="12">
        <v>42375</v>
      </c>
      <c r="G184" s="14" t="s">
        <v>47</v>
      </c>
    </row>
    <row r="185" spans="1:7" x14ac:dyDescent="0.25">
      <c r="A185" s="10">
        <v>45594</v>
      </c>
      <c r="B185" s="11" t="s">
        <v>18</v>
      </c>
      <c r="C185" s="69">
        <v>7136</v>
      </c>
      <c r="D185" s="11" t="s">
        <v>147</v>
      </c>
      <c r="E185" s="11"/>
      <c r="F185" s="12">
        <v>5186.7</v>
      </c>
      <c r="G185" s="14" t="s">
        <v>47</v>
      </c>
    </row>
    <row r="186" spans="1:7" x14ac:dyDescent="0.25">
      <c r="A186" s="10">
        <v>45594</v>
      </c>
      <c r="B186" s="11" t="s">
        <v>18</v>
      </c>
      <c r="C186" s="69">
        <v>7137</v>
      </c>
      <c r="D186" s="11" t="s">
        <v>160</v>
      </c>
      <c r="E186" s="11"/>
      <c r="F186" s="12">
        <v>13177.79</v>
      </c>
      <c r="G186" s="14" t="s">
        <v>38</v>
      </c>
    </row>
    <row r="187" spans="1:7" x14ac:dyDescent="0.25">
      <c r="A187" s="10">
        <v>45594</v>
      </c>
      <c r="B187" s="11" t="s">
        <v>18</v>
      </c>
      <c r="C187" s="69">
        <v>7138</v>
      </c>
      <c r="D187" s="11" t="s">
        <v>161</v>
      </c>
      <c r="E187" s="11"/>
      <c r="F187" s="12">
        <v>14250</v>
      </c>
      <c r="G187" s="14" t="s">
        <v>47</v>
      </c>
    </row>
    <row r="188" spans="1:7" x14ac:dyDescent="0.25">
      <c r="A188" s="10">
        <v>45594</v>
      </c>
      <c r="B188" s="11" t="s">
        <v>18</v>
      </c>
      <c r="C188" s="69">
        <v>7139</v>
      </c>
      <c r="D188" s="11" t="s">
        <v>135</v>
      </c>
      <c r="E188" s="11"/>
      <c r="F188" s="12">
        <v>35000</v>
      </c>
      <c r="G188" s="53" t="s">
        <v>162</v>
      </c>
    </row>
    <row r="189" spans="1:7" x14ac:dyDescent="0.25">
      <c r="A189" s="10">
        <v>45594</v>
      </c>
      <c r="B189" s="11" t="s">
        <v>18</v>
      </c>
      <c r="C189" s="69">
        <v>7140</v>
      </c>
      <c r="D189" s="11" t="s">
        <v>108</v>
      </c>
      <c r="E189" s="11"/>
      <c r="F189" s="12">
        <v>13500</v>
      </c>
      <c r="G189" s="53" t="s">
        <v>162</v>
      </c>
    </row>
    <row r="190" spans="1:7" x14ac:dyDescent="0.25">
      <c r="A190" s="10">
        <v>45594</v>
      </c>
      <c r="B190" s="11" t="s">
        <v>18</v>
      </c>
      <c r="C190" s="69">
        <v>7141</v>
      </c>
      <c r="D190" s="11" t="s">
        <v>163</v>
      </c>
      <c r="E190" s="11"/>
      <c r="F190" s="12">
        <v>10000</v>
      </c>
      <c r="G190" s="53" t="s">
        <v>97</v>
      </c>
    </row>
    <row r="191" spans="1:7" x14ac:dyDescent="0.25">
      <c r="A191" s="10">
        <v>45594</v>
      </c>
      <c r="B191" s="11" t="s">
        <v>18</v>
      </c>
      <c r="C191" s="69">
        <v>7142</v>
      </c>
      <c r="D191" s="11" t="s">
        <v>164</v>
      </c>
      <c r="E191" s="11"/>
      <c r="F191" s="12">
        <v>10000</v>
      </c>
      <c r="G191" s="53" t="s">
        <v>165</v>
      </c>
    </row>
    <row r="192" spans="1:7" x14ac:dyDescent="0.25">
      <c r="A192" s="10">
        <v>45594</v>
      </c>
      <c r="B192" s="11" t="s">
        <v>18</v>
      </c>
      <c r="C192" s="69">
        <v>7143</v>
      </c>
      <c r="D192" s="11" t="s">
        <v>166</v>
      </c>
      <c r="E192" s="11"/>
      <c r="F192" s="12">
        <v>2850</v>
      </c>
      <c r="G192" s="14" t="s">
        <v>56</v>
      </c>
    </row>
    <row r="193" spans="1:7" x14ac:dyDescent="0.25">
      <c r="A193" s="10">
        <v>45594</v>
      </c>
      <c r="B193" s="11" t="s">
        <v>18</v>
      </c>
      <c r="C193" s="69">
        <v>7144</v>
      </c>
      <c r="D193" s="11" t="s">
        <v>167</v>
      </c>
      <c r="E193" s="11"/>
      <c r="F193" s="12">
        <v>1100</v>
      </c>
      <c r="G193" s="14" t="s">
        <v>56</v>
      </c>
    </row>
    <row r="194" spans="1:7" x14ac:dyDescent="0.25">
      <c r="A194" s="10">
        <v>45594</v>
      </c>
      <c r="B194" s="11" t="s">
        <v>18</v>
      </c>
      <c r="C194" s="69">
        <v>7145</v>
      </c>
      <c r="D194" s="11" t="s">
        <v>150</v>
      </c>
      <c r="E194" s="11"/>
      <c r="F194" s="12">
        <v>1155</v>
      </c>
      <c r="G194" s="14" t="s">
        <v>56</v>
      </c>
    </row>
    <row r="195" spans="1:7" x14ac:dyDescent="0.25">
      <c r="A195" s="10">
        <v>45594</v>
      </c>
      <c r="B195" s="11" t="s">
        <v>18</v>
      </c>
      <c r="C195" s="69">
        <v>7146</v>
      </c>
      <c r="D195" s="11" t="s">
        <v>166</v>
      </c>
      <c r="E195" s="11"/>
      <c r="F195" s="12">
        <v>2310</v>
      </c>
      <c r="G195" s="14" t="s">
        <v>56</v>
      </c>
    </row>
    <row r="196" spans="1:7" x14ac:dyDescent="0.25">
      <c r="A196" s="10">
        <v>45595</v>
      </c>
      <c r="B196" s="11" t="s">
        <v>18</v>
      </c>
      <c r="C196" s="69">
        <v>7147</v>
      </c>
      <c r="D196" s="11" t="s">
        <v>168</v>
      </c>
      <c r="E196" s="11"/>
      <c r="F196" s="12">
        <v>12300</v>
      </c>
      <c r="G196" s="14" t="s">
        <v>56</v>
      </c>
    </row>
    <row r="197" spans="1:7" x14ac:dyDescent="0.25">
      <c r="A197" s="10">
        <v>45595</v>
      </c>
      <c r="B197" s="11" t="s">
        <v>18</v>
      </c>
      <c r="C197" s="69">
        <v>7148</v>
      </c>
      <c r="D197" s="11" t="s">
        <v>74</v>
      </c>
      <c r="E197" s="11"/>
      <c r="F197" s="12">
        <v>7050</v>
      </c>
      <c r="G197" s="14" t="s">
        <v>56</v>
      </c>
    </row>
    <row r="198" spans="1:7" x14ac:dyDescent="0.25">
      <c r="A198" s="10">
        <v>45595</v>
      </c>
      <c r="B198" s="11" t="s">
        <v>18</v>
      </c>
      <c r="C198" s="69">
        <v>7149</v>
      </c>
      <c r="D198" s="11" t="s">
        <v>134</v>
      </c>
      <c r="E198" s="11"/>
      <c r="F198" s="12">
        <v>75000</v>
      </c>
      <c r="G198" s="53" t="s">
        <v>169</v>
      </c>
    </row>
    <row r="199" spans="1:7" x14ac:dyDescent="0.25">
      <c r="A199" s="10">
        <v>45595</v>
      </c>
      <c r="B199" s="11" t="s">
        <v>18</v>
      </c>
      <c r="C199" s="69">
        <v>7150</v>
      </c>
      <c r="D199" s="11" t="s">
        <v>152</v>
      </c>
      <c r="E199" s="11"/>
      <c r="F199" s="12">
        <v>44116.71</v>
      </c>
      <c r="G199" s="14" t="s">
        <v>38</v>
      </c>
    </row>
    <row r="200" spans="1:7" x14ac:dyDescent="0.25">
      <c r="A200" s="10">
        <v>45595</v>
      </c>
      <c r="B200" s="11" t="s">
        <v>18</v>
      </c>
      <c r="C200" s="69">
        <v>7151</v>
      </c>
      <c r="D200" s="11" t="s">
        <v>156</v>
      </c>
      <c r="E200" s="12"/>
      <c r="F200" s="12">
        <v>52457</v>
      </c>
      <c r="G200" s="14" t="s">
        <v>38</v>
      </c>
    </row>
    <row r="201" spans="1:7" x14ac:dyDescent="0.25">
      <c r="A201" s="10">
        <v>45595</v>
      </c>
      <c r="B201" s="11" t="s">
        <v>18</v>
      </c>
      <c r="C201" s="69">
        <v>7152</v>
      </c>
      <c r="D201" s="11" t="s">
        <v>160</v>
      </c>
      <c r="E201" s="12"/>
      <c r="F201" s="12">
        <v>70263.98</v>
      </c>
      <c r="G201" s="14" t="s">
        <v>38</v>
      </c>
    </row>
    <row r="202" spans="1:7" x14ac:dyDescent="0.25">
      <c r="A202" s="10">
        <v>45595</v>
      </c>
      <c r="B202" s="11" t="s">
        <v>18</v>
      </c>
      <c r="C202" s="69">
        <v>7153</v>
      </c>
      <c r="D202" s="11" t="s">
        <v>160</v>
      </c>
      <c r="E202" s="11"/>
      <c r="F202" s="12">
        <v>24493.8</v>
      </c>
      <c r="G202" s="14" t="s">
        <v>47</v>
      </c>
    </row>
    <row r="203" spans="1:7" ht="15.75" x14ac:dyDescent="0.25">
      <c r="A203" s="70"/>
      <c r="B203" s="21"/>
      <c r="C203" s="21"/>
      <c r="D203" s="28" t="s">
        <v>170</v>
      </c>
      <c r="E203" s="21"/>
      <c r="F203" s="71">
        <f>SUM(F114:F202)</f>
        <v>1940152.1999999997</v>
      </c>
      <c r="G203" s="40"/>
    </row>
    <row r="204" spans="1:7" ht="16.5" thickBot="1" x14ac:dyDescent="0.3">
      <c r="A204" s="72"/>
      <c r="B204" s="73"/>
      <c r="C204" s="73"/>
      <c r="D204" s="74"/>
      <c r="E204" s="73"/>
      <c r="F204" s="75"/>
      <c r="G204" s="38"/>
    </row>
    <row r="205" spans="1:7" x14ac:dyDescent="0.25">
      <c r="A205" s="76"/>
      <c r="B205" s="77"/>
      <c r="C205" s="78"/>
      <c r="D205" s="79" t="s">
        <v>171</v>
      </c>
      <c r="E205" s="80"/>
      <c r="F205" s="81"/>
      <c r="G205" s="82"/>
    </row>
    <row r="206" spans="1:7" x14ac:dyDescent="0.25">
      <c r="A206" s="17">
        <v>45566</v>
      </c>
      <c r="B206" s="11" t="s">
        <v>18</v>
      </c>
      <c r="C206" s="83" t="s">
        <v>172</v>
      </c>
      <c r="D206" s="11" t="s">
        <v>173</v>
      </c>
      <c r="E206" s="11"/>
      <c r="F206" s="68">
        <v>9163242.4199999999</v>
      </c>
      <c r="G206" s="11" t="s">
        <v>47</v>
      </c>
    </row>
    <row r="207" spans="1:7" x14ac:dyDescent="0.25">
      <c r="A207" s="34">
        <v>45572</v>
      </c>
      <c r="B207" s="26" t="s">
        <v>18</v>
      </c>
      <c r="C207" s="84" t="s">
        <v>174</v>
      </c>
      <c r="D207" s="26" t="s">
        <v>175</v>
      </c>
      <c r="E207" s="26"/>
      <c r="F207" s="85">
        <v>105246.08</v>
      </c>
      <c r="G207" s="11" t="s">
        <v>47</v>
      </c>
    </row>
    <row r="208" spans="1:7" x14ac:dyDescent="0.25">
      <c r="A208" s="10">
        <v>45574</v>
      </c>
      <c r="B208" s="11" t="s">
        <v>18</v>
      </c>
      <c r="C208" s="69" t="s">
        <v>176</v>
      </c>
      <c r="D208" s="11" t="s">
        <v>177</v>
      </c>
      <c r="E208" s="11"/>
      <c r="F208" s="12">
        <v>201271.19</v>
      </c>
      <c r="G208" s="11" t="s">
        <v>47</v>
      </c>
    </row>
    <row r="209" spans="1:7" x14ac:dyDescent="0.25">
      <c r="A209" s="10">
        <v>45576</v>
      </c>
      <c r="B209" s="11" t="s">
        <v>18</v>
      </c>
      <c r="C209" s="69" t="s">
        <v>178</v>
      </c>
      <c r="D209" s="11" t="s">
        <v>179</v>
      </c>
      <c r="E209" s="11"/>
      <c r="F209" s="12">
        <v>300200</v>
      </c>
      <c r="G209" s="11" t="s">
        <v>47</v>
      </c>
    </row>
    <row r="210" spans="1:7" x14ac:dyDescent="0.25">
      <c r="A210" s="10">
        <v>45576</v>
      </c>
      <c r="B210" s="11" t="s">
        <v>18</v>
      </c>
      <c r="C210" s="69" t="s">
        <v>180</v>
      </c>
      <c r="D210" s="11" t="s">
        <v>179</v>
      </c>
      <c r="E210" s="11"/>
      <c r="F210" s="12">
        <v>3351694.91</v>
      </c>
      <c r="G210" s="11" t="s">
        <v>47</v>
      </c>
    </row>
    <row r="211" spans="1:7" x14ac:dyDescent="0.25">
      <c r="A211" s="10">
        <v>45576</v>
      </c>
      <c r="B211" s="11" t="s">
        <v>18</v>
      </c>
      <c r="C211" s="69" t="s">
        <v>181</v>
      </c>
      <c r="D211" s="11" t="s">
        <v>182</v>
      </c>
      <c r="E211" s="11"/>
      <c r="F211" s="12">
        <v>1478409.51</v>
      </c>
      <c r="G211" s="11" t="s">
        <v>47</v>
      </c>
    </row>
    <row r="212" spans="1:7" x14ac:dyDescent="0.25">
      <c r="A212" s="10">
        <v>45580</v>
      </c>
      <c r="B212" s="11" t="s">
        <v>18</v>
      </c>
      <c r="C212" s="69" t="s">
        <v>183</v>
      </c>
      <c r="D212" s="11" t="s">
        <v>184</v>
      </c>
      <c r="E212" s="11"/>
      <c r="F212" s="12">
        <v>603435</v>
      </c>
      <c r="G212" s="11" t="s">
        <v>47</v>
      </c>
    </row>
    <row r="213" spans="1:7" x14ac:dyDescent="0.25">
      <c r="A213" s="10">
        <v>45580</v>
      </c>
      <c r="B213" s="11" t="s">
        <v>18</v>
      </c>
      <c r="C213" s="69" t="s">
        <v>185</v>
      </c>
      <c r="D213" s="11" t="s">
        <v>186</v>
      </c>
      <c r="E213" s="11"/>
      <c r="F213" s="12">
        <v>204530</v>
      </c>
      <c r="G213" s="11" t="s">
        <v>47</v>
      </c>
    </row>
    <row r="214" spans="1:7" x14ac:dyDescent="0.25">
      <c r="A214" s="10">
        <v>45582</v>
      </c>
      <c r="B214" s="11" t="s">
        <v>18</v>
      </c>
      <c r="C214" s="69" t="s">
        <v>187</v>
      </c>
      <c r="D214" s="11" t="s">
        <v>188</v>
      </c>
      <c r="E214" s="11"/>
      <c r="F214" s="12">
        <v>25616.52</v>
      </c>
      <c r="G214" s="11" t="s">
        <v>47</v>
      </c>
    </row>
    <row r="215" spans="1:7" x14ac:dyDescent="0.25">
      <c r="A215" s="10">
        <v>45588</v>
      </c>
      <c r="B215" s="11" t="s">
        <v>18</v>
      </c>
      <c r="C215" s="69" t="s">
        <v>189</v>
      </c>
      <c r="D215" s="11" t="s">
        <v>190</v>
      </c>
      <c r="E215" s="11"/>
      <c r="F215" s="12">
        <v>192100</v>
      </c>
      <c r="G215" s="11" t="s">
        <v>47</v>
      </c>
    </row>
    <row r="216" spans="1:7" x14ac:dyDescent="0.25">
      <c r="A216" s="10">
        <v>45590</v>
      </c>
      <c r="B216" s="11" t="s">
        <v>18</v>
      </c>
      <c r="C216" s="69" t="s">
        <v>191</v>
      </c>
      <c r="D216" s="11" t="s">
        <v>173</v>
      </c>
      <c r="E216" s="11"/>
      <c r="F216" s="12">
        <v>9582578.7799999993</v>
      </c>
      <c r="G216" s="11" t="s">
        <v>47</v>
      </c>
    </row>
    <row r="217" spans="1:7" ht="15.75" thickBot="1" x14ac:dyDescent="0.3">
      <c r="A217" s="27"/>
      <c r="B217" s="11"/>
      <c r="C217" s="86"/>
      <c r="D217" s="57" t="s">
        <v>192</v>
      </c>
      <c r="E217" s="21"/>
      <c r="F217" s="23">
        <f>SUM(F206:F216)</f>
        <v>25208324.409999996</v>
      </c>
      <c r="G217" s="40"/>
    </row>
    <row r="218" spans="1:7" x14ac:dyDescent="0.25">
      <c r="A218" s="87"/>
      <c r="B218" s="88"/>
      <c r="C218" s="88"/>
      <c r="D218" s="89" t="s">
        <v>193</v>
      </c>
      <c r="E218" s="88"/>
      <c r="F218" s="88"/>
      <c r="G218" s="24"/>
    </row>
    <row r="219" spans="1:7" x14ac:dyDescent="0.25">
      <c r="A219" s="90">
        <v>45566</v>
      </c>
      <c r="B219" s="39" t="s">
        <v>18</v>
      </c>
      <c r="C219" s="91" t="s">
        <v>194</v>
      </c>
      <c r="D219" s="11" t="s">
        <v>195</v>
      </c>
      <c r="E219" s="92"/>
      <c r="F219" s="93">
        <v>80288.03</v>
      </c>
      <c r="G219" s="11" t="s">
        <v>47</v>
      </c>
    </row>
    <row r="220" spans="1:7" x14ac:dyDescent="0.25">
      <c r="A220" s="94">
        <v>45566</v>
      </c>
      <c r="B220" s="39" t="s">
        <v>18</v>
      </c>
      <c r="C220" s="95" t="s">
        <v>196</v>
      </c>
      <c r="D220" s="11" t="s">
        <v>197</v>
      </c>
      <c r="E220" s="92"/>
      <c r="F220" s="96">
        <v>95705.52</v>
      </c>
      <c r="G220" s="11" t="s">
        <v>47</v>
      </c>
    </row>
    <row r="221" spans="1:7" x14ac:dyDescent="0.25">
      <c r="A221" s="94">
        <v>45568</v>
      </c>
      <c r="B221" s="39" t="s">
        <v>18</v>
      </c>
      <c r="C221" s="95" t="s">
        <v>198</v>
      </c>
      <c r="D221" s="39" t="s">
        <v>199</v>
      </c>
      <c r="E221" s="92"/>
      <c r="F221" s="96">
        <v>51143.8</v>
      </c>
      <c r="G221" s="11" t="s">
        <v>47</v>
      </c>
    </row>
    <row r="222" spans="1:7" x14ac:dyDescent="0.25">
      <c r="A222" s="94">
        <v>45573</v>
      </c>
      <c r="B222" s="39" t="s">
        <v>18</v>
      </c>
      <c r="C222" s="95" t="s">
        <v>200</v>
      </c>
      <c r="D222" s="11" t="s">
        <v>175</v>
      </c>
      <c r="E222" s="92"/>
      <c r="F222" s="96">
        <v>39741.53</v>
      </c>
      <c r="G222" s="11" t="s">
        <v>47</v>
      </c>
    </row>
    <row r="223" spans="1:7" x14ac:dyDescent="0.25">
      <c r="A223" s="94">
        <v>45575</v>
      </c>
      <c r="B223" s="39" t="s">
        <v>18</v>
      </c>
      <c r="C223" s="95" t="s">
        <v>201</v>
      </c>
      <c r="D223" s="26" t="s">
        <v>175</v>
      </c>
      <c r="E223" s="92"/>
      <c r="F223" s="96">
        <v>9435.5</v>
      </c>
      <c r="G223" s="11" t="s">
        <v>47</v>
      </c>
    </row>
    <row r="224" spans="1:7" x14ac:dyDescent="0.25">
      <c r="A224" s="94">
        <v>45580</v>
      </c>
      <c r="B224" s="39" t="s">
        <v>18</v>
      </c>
      <c r="C224" s="95" t="s">
        <v>202</v>
      </c>
      <c r="D224" s="11" t="s">
        <v>203</v>
      </c>
      <c r="E224" s="92"/>
      <c r="F224" s="96">
        <v>174020</v>
      </c>
      <c r="G224" s="11" t="s">
        <v>47</v>
      </c>
    </row>
    <row r="225" spans="1:7" x14ac:dyDescent="0.25">
      <c r="A225" s="94">
        <v>45582</v>
      </c>
      <c r="B225" s="39" t="s">
        <v>18</v>
      </c>
      <c r="C225" s="95" t="s">
        <v>204</v>
      </c>
      <c r="D225" s="11" t="s">
        <v>203</v>
      </c>
      <c r="E225" s="92"/>
      <c r="F225" s="96">
        <v>24597.21</v>
      </c>
      <c r="G225" s="11" t="s">
        <v>47</v>
      </c>
    </row>
    <row r="226" spans="1:7" x14ac:dyDescent="0.25">
      <c r="A226" s="94">
        <v>45586</v>
      </c>
      <c r="B226" s="39" t="s">
        <v>18</v>
      </c>
      <c r="C226" s="95" t="s">
        <v>205</v>
      </c>
      <c r="D226" s="11" t="s">
        <v>190</v>
      </c>
      <c r="E226" s="92"/>
      <c r="F226" s="96">
        <v>125430</v>
      </c>
      <c r="G226" s="11" t="s">
        <v>47</v>
      </c>
    </row>
    <row r="227" spans="1:7" x14ac:dyDescent="0.25">
      <c r="A227" s="94">
        <v>45587</v>
      </c>
      <c r="B227" s="39" t="s">
        <v>18</v>
      </c>
      <c r="C227" s="95" t="s">
        <v>206</v>
      </c>
      <c r="D227" s="11" t="s">
        <v>190</v>
      </c>
      <c r="E227" s="92"/>
      <c r="F227" s="96">
        <v>36868.629999999997</v>
      </c>
      <c r="G227" s="11" t="s">
        <v>47</v>
      </c>
    </row>
    <row r="228" spans="1:7" x14ac:dyDescent="0.25">
      <c r="A228" s="94">
        <v>45588</v>
      </c>
      <c r="B228" s="39" t="s">
        <v>18</v>
      </c>
      <c r="C228" s="95" t="s">
        <v>207</v>
      </c>
      <c r="D228" s="97" t="s">
        <v>208</v>
      </c>
      <c r="E228" s="92"/>
      <c r="F228" s="96">
        <v>160460</v>
      </c>
      <c r="G228" s="11" t="s">
        <v>47</v>
      </c>
    </row>
    <row r="229" spans="1:7" x14ac:dyDescent="0.25">
      <c r="A229" s="94"/>
      <c r="B229" s="39"/>
      <c r="C229" s="95"/>
      <c r="D229" s="98" t="s">
        <v>192</v>
      </c>
      <c r="E229" s="92"/>
      <c r="F229" s="99">
        <f>SUM(F219:F228)</f>
        <v>797690.22000000009</v>
      </c>
      <c r="G229" s="100"/>
    </row>
    <row r="230" spans="1:7" x14ac:dyDescent="0.25">
      <c r="A230" s="101"/>
      <c r="B230" s="102"/>
      <c r="C230" s="103"/>
      <c r="D230" s="104" t="s">
        <v>209</v>
      </c>
      <c r="E230" s="105"/>
      <c r="F230" s="106"/>
      <c r="G230" s="107"/>
    </row>
    <row r="231" spans="1:7" x14ac:dyDescent="0.25">
      <c r="A231" s="27">
        <v>45581</v>
      </c>
      <c r="B231" s="11" t="s">
        <v>18</v>
      </c>
      <c r="C231" s="86" t="s">
        <v>210</v>
      </c>
      <c r="D231" s="21" t="s">
        <v>211</v>
      </c>
      <c r="E231" s="21"/>
      <c r="F231" s="108">
        <v>41532.07</v>
      </c>
      <c r="G231" s="21" t="s">
        <v>212</v>
      </c>
    </row>
    <row r="232" spans="1:7" x14ac:dyDescent="0.25">
      <c r="A232" s="27">
        <v>45589</v>
      </c>
      <c r="B232" s="11" t="s">
        <v>18</v>
      </c>
      <c r="C232" s="86" t="s">
        <v>213</v>
      </c>
      <c r="D232" s="21" t="s">
        <v>214</v>
      </c>
      <c r="E232" s="21"/>
      <c r="F232" s="108">
        <v>1073597.74</v>
      </c>
      <c r="G232" s="40" t="s">
        <v>215</v>
      </c>
    </row>
    <row r="233" spans="1:7" x14ac:dyDescent="0.25">
      <c r="A233" s="109"/>
      <c r="B233" s="11"/>
      <c r="C233" s="86"/>
      <c r="D233" s="98" t="s">
        <v>216</v>
      </c>
      <c r="E233" s="21"/>
      <c r="F233" s="110">
        <f>SUM(F231:F232)</f>
        <v>1115129.81</v>
      </c>
      <c r="G233" s="11"/>
    </row>
    <row r="234" spans="1:7" x14ac:dyDescent="0.25">
      <c r="A234" s="94"/>
      <c r="B234" s="111"/>
      <c r="C234" s="112"/>
      <c r="D234" s="98"/>
      <c r="E234" s="92"/>
      <c r="F234" s="99"/>
      <c r="G234" s="100"/>
    </row>
    <row r="235" spans="1:7" ht="15.75" thickBot="1" x14ac:dyDescent="0.3">
      <c r="A235" s="87"/>
      <c r="B235" s="88"/>
      <c r="C235" s="88"/>
      <c r="D235" s="89" t="s">
        <v>193</v>
      </c>
      <c r="E235" s="88"/>
      <c r="F235" s="88"/>
      <c r="G235" s="24"/>
    </row>
    <row r="236" spans="1:7" ht="15.75" thickBot="1" x14ac:dyDescent="0.3">
      <c r="A236" s="94">
        <v>45589</v>
      </c>
      <c r="B236" s="111" t="s">
        <v>18</v>
      </c>
      <c r="C236" s="95" t="s">
        <v>217</v>
      </c>
      <c r="D236" s="39" t="s">
        <v>218</v>
      </c>
      <c r="E236" s="92"/>
      <c r="F236" s="113">
        <v>8813938.1699999999</v>
      </c>
      <c r="G236" s="114" t="s">
        <v>219</v>
      </c>
    </row>
    <row r="237" spans="1:7" x14ac:dyDescent="0.25">
      <c r="A237" s="94">
        <v>45590</v>
      </c>
      <c r="B237" s="111" t="s">
        <v>18</v>
      </c>
      <c r="C237" s="95" t="s">
        <v>220</v>
      </c>
      <c r="D237" s="39" t="s">
        <v>221</v>
      </c>
      <c r="E237" s="92"/>
      <c r="F237" s="113">
        <v>20000</v>
      </c>
      <c r="G237" s="114" t="s">
        <v>222</v>
      </c>
    </row>
    <row r="238" spans="1:7" x14ac:dyDescent="0.25">
      <c r="A238" s="94"/>
      <c r="B238" s="111" t="s">
        <v>18</v>
      </c>
      <c r="C238" s="112"/>
      <c r="D238" s="98" t="s">
        <v>216</v>
      </c>
      <c r="E238" s="92"/>
      <c r="F238" s="115">
        <f>SUM(F236:F237)</f>
        <v>8833938.1699999999</v>
      </c>
      <c r="G238" s="100"/>
    </row>
    <row r="239" spans="1:7" x14ac:dyDescent="0.25">
      <c r="A239" s="94"/>
      <c r="B239" s="111"/>
      <c r="C239" s="112"/>
      <c r="D239" s="98"/>
      <c r="E239" s="116"/>
      <c r="F239" s="117"/>
      <c r="G239" s="100"/>
    </row>
    <row r="240" spans="1:7" x14ac:dyDescent="0.25">
      <c r="A240" s="101"/>
      <c r="B240" s="102"/>
      <c r="C240" s="103"/>
      <c r="D240" s="104" t="s">
        <v>209</v>
      </c>
      <c r="E240" s="105"/>
      <c r="F240" s="106"/>
      <c r="G240" s="118"/>
    </row>
    <row r="241" spans="1:7" x14ac:dyDescent="0.25">
      <c r="A241" s="94"/>
      <c r="B241" s="111" t="s">
        <v>223</v>
      </c>
      <c r="C241" s="112"/>
      <c r="D241" s="39" t="s">
        <v>224</v>
      </c>
      <c r="E241" s="92"/>
      <c r="F241" s="96">
        <v>1187705.8400000001</v>
      </c>
      <c r="G241" s="119" t="s">
        <v>225</v>
      </c>
    </row>
    <row r="242" spans="1:7" x14ac:dyDescent="0.25">
      <c r="A242" s="94"/>
      <c r="B242" s="111" t="s">
        <v>223</v>
      </c>
      <c r="C242" s="112"/>
      <c r="D242" s="39" t="s">
        <v>226</v>
      </c>
      <c r="E242" s="92"/>
      <c r="F242" s="96">
        <v>38135.589999999997</v>
      </c>
      <c r="G242" s="120" t="s">
        <v>225</v>
      </c>
    </row>
    <row r="243" spans="1:7" x14ac:dyDescent="0.25">
      <c r="A243" s="94"/>
      <c r="B243" s="111"/>
      <c r="C243" s="112"/>
      <c r="D243" s="121" t="s">
        <v>216</v>
      </c>
      <c r="E243" s="92"/>
      <c r="F243" s="99">
        <f>SUM(F241:F242)</f>
        <v>1225841.4300000002</v>
      </c>
      <c r="G243" s="100"/>
    </row>
    <row r="244" spans="1:7" x14ac:dyDescent="0.25">
      <c r="A244" s="87"/>
      <c r="B244" s="88"/>
      <c r="C244" s="88"/>
      <c r="D244" s="122" t="s">
        <v>193</v>
      </c>
      <c r="E244" s="105"/>
      <c r="F244" s="88"/>
      <c r="G244" s="24"/>
    </row>
    <row r="245" spans="1:7" x14ac:dyDescent="0.25">
      <c r="A245" s="94"/>
      <c r="B245" s="111" t="s">
        <v>223</v>
      </c>
      <c r="C245" s="112"/>
      <c r="D245" s="121" t="s">
        <v>224</v>
      </c>
      <c r="E245" s="92"/>
      <c r="F245" s="96">
        <v>31265.7</v>
      </c>
      <c r="G245" s="123" t="s">
        <v>227</v>
      </c>
    </row>
    <row r="246" spans="1:7" x14ac:dyDescent="0.25">
      <c r="A246" s="94"/>
      <c r="B246" s="111"/>
      <c r="C246" s="112"/>
      <c r="D246" s="121" t="s">
        <v>216</v>
      </c>
      <c r="E246" s="92"/>
      <c r="F246" s="99">
        <f>F245</f>
        <v>31265.7</v>
      </c>
      <c r="G246" s="100"/>
    </row>
    <row r="247" spans="1:7" x14ac:dyDescent="0.25">
      <c r="A247" s="94"/>
      <c r="B247" s="111"/>
      <c r="C247" s="112"/>
      <c r="D247" s="98"/>
      <c r="E247" s="116"/>
      <c r="F247" s="117"/>
      <c r="G247" s="100"/>
    </row>
    <row r="248" spans="1:7" x14ac:dyDescent="0.25">
      <c r="A248" s="124"/>
      <c r="B248" s="125"/>
      <c r="C248" s="126"/>
      <c r="D248" s="127" t="s">
        <v>228</v>
      </c>
      <c r="E248" s="105"/>
      <c r="F248" s="128"/>
      <c r="G248" s="129"/>
    </row>
    <row r="249" spans="1:7" x14ac:dyDescent="0.25">
      <c r="A249" s="130">
        <v>45572</v>
      </c>
      <c r="B249" s="35" t="s">
        <v>18</v>
      </c>
      <c r="C249" s="131" t="s">
        <v>229</v>
      </c>
      <c r="D249" s="39" t="s">
        <v>230</v>
      </c>
      <c r="E249" s="132"/>
      <c r="F249" s="133">
        <v>1258.31</v>
      </c>
      <c r="G249" s="134" t="s">
        <v>231</v>
      </c>
    </row>
    <row r="250" spans="1:7" x14ac:dyDescent="0.25">
      <c r="A250" s="135">
        <v>45575</v>
      </c>
      <c r="B250" s="39" t="s">
        <v>18</v>
      </c>
      <c r="C250" s="136" t="s">
        <v>232</v>
      </c>
      <c r="D250" s="137" t="s">
        <v>230</v>
      </c>
      <c r="E250" s="92"/>
      <c r="F250" s="138">
        <v>167538.85999999999</v>
      </c>
      <c r="G250" s="134" t="s">
        <v>231</v>
      </c>
    </row>
    <row r="251" spans="1:7" x14ac:dyDescent="0.25">
      <c r="A251" s="130">
        <v>45567</v>
      </c>
      <c r="B251" s="35" t="s">
        <v>18</v>
      </c>
      <c r="C251" s="131"/>
      <c r="D251" s="35" t="s">
        <v>233</v>
      </c>
      <c r="E251" s="132"/>
      <c r="F251" s="133">
        <v>63402</v>
      </c>
      <c r="G251" s="139" t="s">
        <v>234</v>
      </c>
    </row>
    <row r="252" spans="1:7" x14ac:dyDescent="0.25">
      <c r="A252" s="135">
        <v>45572</v>
      </c>
      <c r="B252" s="35" t="s">
        <v>18</v>
      </c>
      <c r="C252" s="136"/>
      <c r="D252" s="137" t="s">
        <v>230</v>
      </c>
      <c r="E252" s="92"/>
      <c r="F252" s="138">
        <v>144583.21</v>
      </c>
      <c r="G252" s="134" t="s">
        <v>231</v>
      </c>
    </row>
    <row r="253" spans="1:7" ht="17.25" x14ac:dyDescent="0.25">
      <c r="A253" s="140"/>
      <c r="B253" s="35"/>
      <c r="C253" s="141" t="s">
        <v>235</v>
      </c>
      <c r="D253" s="142" t="s">
        <v>236</v>
      </c>
      <c r="E253" s="143" t="s">
        <v>237</v>
      </c>
      <c r="F253" s="144">
        <f>SUM(F249:F252)</f>
        <v>376782.38</v>
      </c>
      <c r="G253" s="145"/>
    </row>
    <row r="254" spans="1:7" ht="17.25" x14ac:dyDescent="0.25">
      <c r="A254" s="146"/>
      <c r="B254" s="147"/>
      <c r="C254" s="148"/>
      <c r="D254" s="142"/>
      <c r="E254" s="143"/>
      <c r="F254" s="149"/>
      <c r="G254" s="150"/>
    </row>
    <row r="255" spans="1:7" ht="15.75" thickBot="1" x14ac:dyDescent="0.3">
      <c r="A255" s="59"/>
      <c r="B255" s="56"/>
      <c r="C255" s="56"/>
      <c r="D255" s="57" t="s">
        <v>238</v>
      </c>
      <c r="E255" s="19">
        <f>E39+E44</f>
        <v>27634295</v>
      </c>
      <c r="F255" s="151">
        <f>F111+F203+F217+F229+F233+F238+F243+F246+F253</f>
        <v>40856678.829999998</v>
      </c>
      <c r="G255" s="152"/>
    </row>
    <row r="256" spans="1:7" ht="15.75" x14ac:dyDescent="0.25">
      <c r="A256" s="153"/>
      <c r="B256" s="153"/>
      <c r="C256" s="153"/>
      <c r="D256" s="154"/>
      <c r="E256" s="155"/>
      <c r="F256" s="155"/>
      <c r="G256" s="153"/>
    </row>
    <row r="257" spans="1:7" ht="15.75" x14ac:dyDescent="0.25">
      <c r="A257" s="153"/>
      <c r="B257" s="153"/>
      <c r="C257" s="153"/>
      <c r="D257" s="154"/>
      <c r="E257" s="155"/>
      <c r="F257" s="155"/>
      <c r="G257" s="153"/>
    </row>
    <row r="258" spans="1:7" ht="15.75" x14ac:dyDescent="0.25">
      <c r="A258" s="153"/>
      <c r="B258" s="153"/>
      <c r="C258" s="153"/>
      <c r="D258" s="154"/>
      <c r="E258" s="155"/>
      <c r="F258" s="155"/>
      <c r="G258" s="153"/>
    </row>
    <row r="259" spans="1:7" x14ac:dyDescent="0.25">
      <c r="A259" s="170" t="s">
        <v>239</v>
      </c>
      <c r="B259" s="170"/>
      <c r="C259" s="170"/>
      <c r="D259" s="171" t="s">
        <v>240</v>
      </c>
      <c r="E259" s="171"/>
      <c r="F259" s="171"/>
      <c r="G259" s="156"/>
    </row>
    <row r="260" spans="1:7" x14ac:dyDescent="0.25">
      <c r="A260" s="172" t="s">
        <v>241</v>
      </c>
      <c r="B260" s="172"/>
      <c r="C260" s="172"/>
      <c r="D260" s="171" t="s">
        <v>242</v>
      </c>
      <c r="E260" s="171"/>
      <c r="F260" s="171"/>
      <c r="G260" s="157"/>
    </row>
    <row r="261" spans="1:7" x14ac:dyDescent="0.25">
      <c r="A261" s="173" t="s">
        <v>243</v>
      </c>
      <c r="B261" s="173"/>
      <c r="C261" s="173"/>
      <c r="D261" s="174" t="s">
        <v>244</v>
      </c>
      <c r="E261" s="174"/>
      <c r="F261" s="174"/>
      <c r="G261" s="157"/>
    </row>
    <row r="262" spans="1:7" x14ac:dyDescent="0.25">
      <c r="A262" s="158"/>
      <c r="B262" s="158"/>
      <c r="C262" s="158"/>
      <c r="D262" s="158"/>
      <c r="E262" s="158"/>
      <c r="F262" s="158"/>
      <c r="G262" s="157"/>
    </row>
    <row r="263" spans="1:7" x14ac:dyDescent="0.25">
      <c r="A263" s="158"/>
      <c r="B263" s="158"/>
      <c r="C263" s="158"/>
      <c r="D263" s="158"/>
      <c r="E263" s="158"/>
      <c r="F263" s="158"/>
      <c r="G263" s="157"/>
    </row>
    <row r="264" spans="1:7" x14ac:dyDescent="0.25">
      <c r="A264" s="158"/>
      <c r="B264" s="158"/>
      <c r="C264" s="158"/>
      <c r="D264" s="159"/>
      <c r="E264" s="158"/>
      <c r="F264" s="158"/>
      <c r="G264" s="160"/>
    </row>
    <row r="265" spans="1:7" x14ac:dyDescent="0.25">
      <c r="A265" s="158"/>
      <c r="B265" s="158"/>
      <c r="C265" s="158"/>
      <c r="D265" s="158"/>
      <c r="E265" s="158"/>
      <c r="F265" s="158"/>
      <c r="G265" s="160"/>
    </row>
    <row r="266" spans="1:7" x14ac:dyDescent="0.25">
      <c r="A266" s="158"/>
      <c r="B266" s="158"/>
      <c r="C266" s="158"/>
      <c r="D266" s="158"/>
      <c r="E266" s="158"/>
      <c r="F266" s="158"/>
      <c r="G266" s="160"/>
    </row>
    <row r="267" spans="1:7" x14ac:dyDescent="0.25">
      <c r="A267" s="170" t="s">
        <v>245</v>
      </c>
      <c r="B267" s="170"/>
      <c r="C267" s="170"/>
      <c r="D267" s="175" t="s">
        <v>246</v>
      </c>
      <c r="E267" s="175"/>
      <c r="F267" s="175"/>
      <c r="G267" s="156"/>
    </row>
    <row r="268" spans="1:7" x14ac:dyDescent="0.25">
      <c r="A268" s="170" t="s">
        <v>247</v>
      </c>
      <c r="B268" s="170"/>
      <c r="C268" s="170"/>
      <c r="D268" s="175" t="s">
        <v>248</v>
      </c>
      <c r="E268" s="175"/>
      <c r="F268" s="175"/>
      <c r="G268" s="157"/>
    </row>
    <row r="269" spans="1:7" x14ac:dyDescent="0.25">
      <c r="A269" s="173" t="s">
        <v>249</v>
      </c>
      <c r="B269" s="173"/>
      <c r="C269" s="173"/>
      <c r="D269" s="176" t="s">
        <v>244</v>
      </c>
      <c r="E269" s="176"/>
      <c r="F269" s="176"/>
      <c r="G269" s="157"/>
    </row>
    <row r="270" spans="1:7" x14ac:dyDescent="0.25">
      <c r="A270" s="158"/>
      <c r="B270" s="158"/>
      <c r="C270" s="158"/>
      <c r="D270" s="158"/>
      <c r="E270" s="158"/>
      <c r="F270" s="158"/>
      <c r="G270" s="157"/>
    </row>
    <row r="271" spans="1:7" x14ac:dyDescent="0.25">
      <c r="A271" s="158"/>
      <c r="B271" s="158"/>
      <c r="C271" s="158"/>
      <c r="D271" s="158"/>
      <c r="E271" s="158"/>
      <c r="F271" s="158"/>
      <c r="G271" s="157"/>
    </row>
    <row r="272" spans="1:7" x14ac:dyDescent="0.25">
      <c r="A272" s="158"/>
      <c r="B272" s="158"/>
      <c r="C272" s="158"/>
      <c r="D272" s="158"/>
      <c r="E272" s="158"/>
      <c r="F272" s="158"/>
      <c r="G272" s="157"/>
    </row>
    <row r="273" spans="1:7" x14ac:dyDescent="0.25">
      <c r="A273" s="158"/>
      <c r="B273" s="158"/>
      <c r="C273" s="158"/>
      <c r="D273" s="158"/>
      <c r="E273" s="158"/>
      <c r="F273" s="158"/>
      <c r="G273" s="157"/>
    </row>
    <row r="274" spans="1:7" x14ac:dyDescent="0.25">
      <c r="A274" s="158"/>
      <c r="B274" s="158"/>
      <c r="C274" s="158"/>
      <c r="D274" s="158"/>
      <c r="E274" s="158"/>
      <c r="F274" s="158"/>
      <c r="G274" s="157"/>
    </row>
    <row r="275" spans="1:7" x14ac:dyDescent="0.25">
      <c r="A275" s="175" t="s">
        <v>250</v>
      </c>
      <c r="B275" s="175"/>
      <c r="C275" s="175"/>
      <c r="D275" s="175"/>
      <c r="E275" s="175"/>
      <c r="F275" s="175"/>
      <c r="G275" s="156"/>
    </row>
    <row r="276" spans="1:7" x14ac:dyDescent="0.25">
      <c r="A276" s="177" t="s">
        <v>251</v>
      </c>
      <c r="B276" s="177"/>
      <c r="C276" s="177"/>
      <c r="D276" s="177"/>
      <c r="E276" s="177"/>
      <c r="F276" s="177"/>
      <c r="G276" s="157"/>
    </row>
    <row r="277" spans="1:7" x14ac:dyDescent="0.25">
      <c r="A277" s="176" t="s">
        <v>252</v>
      </c>
      <c r="B277" s="176"/>
      <c r="C277" s="176"/>
      <c r="D277" s="176"/>
      <c r="E277" s="176"/>
      <c r="F277" s="176"/>
      <c r="G277" s="157"/>
    </row>
    <row r="278" spans="1:7" x14ac:dyDescent="0.25">
      <c r="A278" s="158"/>
      <c r="B278" s="158"/>
      <c r="C278" s="158"/>
      <c r="D278" s="158"/>
      <c r="E278" s="158"/>
      <c r="F278" s="158"/>
      <c r="G278" s="161"/>
    </row>
    <row r="279" spans="1:7" x14ac:dyDescent="0.25">
      <c r="A279" s="158"/>
      <c r="B279" s="158"/>
      <c r="C279" s="158"/>
      <c r="D279" s="158"/>
      <c r="E279" s="158"/>
      <c r="F279" s="158"/>
      <c r="G279" s="157"/>
    </row>
    <row r="280" spans="1:7" x14ac:dyDescent="0.25">
      <c r="A280" s="158"/>
      <c r="B280" s="158"/>
      <c r="C280" s="158"/>
      <c r="D280" s="158"/>
      <c r="E280" s="158"/>
      <c r="F280" s="158"/>
      <c r="G280" s="161"/>
    </row>
    <row r="281" spans="1:7" x14ac:dyDescent="0.25">
      <c r="A281" s="158"/>
      <c r="B281" s="158"/>
      <c r="C281" s="158"/>
      <c r="D281" s="158"/>
      <c r="E281" s="158"/>
      <c r="F281" s="158"/>
      <c r="G281" s="157"/>
    </row>
    <row r="282" spans="1:7" x14ac:dyDescent="0.25">
      <c r="A282" s="158"/>
      <c r="B282" s="158"/>
      <c r="C282" s="158"/>
      <c r="D282" s="158"/>
      <c r="E282" s="158"/>
      <c r="F282" s="158"/>
      <c r="G282" s="161"/>
    </row>
    <row r="283" spans="1:7" x14ac:dyDescent="0.25">
      <c r="G283" s="157"/>
    </row>
  </sheetData>
  <mergeCells count="19">
    <mergeCell ref="A277:F277"/>
    <mergeCell ref="A268:C268"/>
    <mergeCell ref="D268:F268"/>
    <mergeCell ref="A269:C269"/>
    <mergeCell ref="D269:F269"/>
    <mergeCell ref="A275:F275"/>
    <mergeCell ref="A276:F276"/>
    <mergeCell ref="A260:C260"/>
    <mergeCell ref="D260:F260"/>
    <mergeCell ref="A261:C261"/>
    <mergeCell ref="D261:F261"/>
    <mergeCell ref="A267:C267"/>
    <mergeCell ref="D267:F267"/>
    <mergeCell ref="A4:F4"/>
    <mergeCell ref="A5:F5"/>
    <mergeCell ref="A7:F7"/>
    <mergeCell ref="A41:F41"/>
    <mergeCell ref="A259:C259"/>
    <mergeCell ref="D259:F259"/>
  </mergeCells>
  <dataValidations count="1">
    <dataValidation type="list" allowBlank="1" showInputMessage="1" promptTitle="ELEGIR TIPO DE INGRESO O EGRESO" sqref="B205 B234 B245:B254 B236:B243 B219:B230">
      <formula1>#REF!</formula1>
    </dataValidation>
  </dataValidations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2024-11-19T20:19:21Z</cp:lastPrinted>
  <dcterms:created xsi:type="dcterms:W3CDTF">2024-11-19T18:39:45Z</dcterms:created>
  <dcterms:modified xsi:type="dcterms:W3CDTF">2024-11-19T20:19:41Z</dcterms:modified>
</cp:coreProperties>
</file>