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as Martinez\OneDrive\Desktop\COAAROM PORTAL\"/>
    </mc:Choice>
  </mc:AlternateContent>
  <bookViews>
    <workbookView xWindow="0" yWindow="0" windowWidth="20490" windowHeight="7650"/>
  </bookViews>
  <sheets>
    <sheet name="Hoja2" sheetId="2" r:id="rId1"/>
  </sheets>
  <definedNames>
    <definedName name="_xlnm.Print_Area" localSheetId="0">Hoja2!$A$1:$F$392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7" i="2" l="1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3" i="2"/>
  <c r="E202" i="2"/>
  <c r="E201" i="2"/>
  <c r="E200" i="2"/>
  <c r="E199" i="2"/>
  <c r="E198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49" i="2"/>
  <c r="E148" i="2"/>
  <c r="E147" i="2"/>
  <c r="E146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39" i="2"/>
  <c r="E38" i="2"/>
  <c r="E37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9" i="2"/>
  <c r="E41" i="2" l="1"/>
  <c r="E34" i="2"/>
  <c r="E65" i="2"/>
  <c r="E150" i="2"/>
  <c r="E195" i="2"/>
  <c r="E378" i="2"/>
  <c r="E143" i="2"/>
  <c r="E204" i="2"/>
  <c r="E380" i="2" l="1"/>
</calcChain>
</file>

<file path=xl/sharedStrings.xml><?xml version="1.0" encoding="utf-8"?>
<sst xmlns="http://schemas.openxmlformats.org/spreadsheetml/2006/main" count="758" uniqueCount="371">
  <si>
    <t>Caja de Herramientas</t>
  </si>
  <si>
    <t>Mecanica</t>
  </si>
  <si>
    <t>COAAROM</t>
  </si>
  <si>
    <t>Calle Dr. Teofilo Ferry, Esq. Calle Larimar</t>
  </si>
  <si>
    <t>Al 30-06-2024</t>
  </si>
  <si>
    <t>Romana, Republica Dominicana</t>
  </si>
  <si>
    <t>Código</t>
  </si>
  <si>
    <t>Nombre del producto</t>
  </si>
  <si>
    <t>Existencia</t>
  </si>
  <si>
    <t>Costo</t>
  </si>
  <si>
    <t>Valor</t>
  </si>
  <si>
    <t>Servicio</t>
  </si>
  <si>
    <t xml:space="preserve">Aceite Power Staring 1/4                                    </t>
  </si>
  <si>
    <t>Combustible</t>
  </si>
  <si>
    <t>Gasoil Regular</t>
  </si>
  <si>
    <t>Coolan frestone aditivo para radiador</t>
  </si>
  <si>
    <t xml:space="preserve">Lampara Osram 17 W                                          </t>
  </si>
  <si>
    <t>electrico</t>
  </si>
  <si>
    <t xml:space="preserve">Lampara Eco luz                                             </t>
  </si>
  <si>
    <t xml:space="preserve">Roceta de Porcelana                                         </t>
  </si>
  <si>
    <t xml:space="preserve">Pila Cuadrada 9  Voltios                                    </t>
  </si>
  <si>
    <t xml:space="preserve">Pila Triple AAA                                         </t>
  </si>
  <si>
    <t>Manometro en Glicerina de 0.200</t>
  </si>
  <si>
    <t>Manometro en Seco de 0.200, 2/12</t>
  </si>
  <si>
    <t>flotador electrico</t>
  </si>
  <si>
    <t>Bateria De 6v</t>
  </si>
  <si>
    <t>Alicate pico de cotorra</t>
  </si>
  <si>
    <t xml:space="preserve">GRAPADORAS </t>
  </si>
  <si>
    <t>tape plastico blanco truper 12506</t>
  </si>
  <si>
    <t>Caudalimetro digital 1 pulgada de turbina usa pg {medidor }</t>
  </si>
  <si>
    <t>Tach hour meter quartz usa pg</t>
  </si>
  <si>
    <t>BREAKER 1P 20 AMP RIEL DIM HIMMEL</t>
  </si>
  <si>
    <t xml:space="preserve">Porta electrodo 300 amp </t>
  </si>
  <si>
    <t>BREAKER 1P 30 AMP USA</t>
  </si>
  <si>
    <t>BREAKER, 15A IP</t>
  </si>
  <si>
    <t>Lampara led solares de 90 watt</t>
  </si>
  <si>
    <t>Rodamiento sellado 6205</t>
  </si>
  <si>
    <t>MOTOBOMBA DOSIFICADORA DE QUIMICOS</t>
  </si>
  <si>
    <t>MOTOBOMBA A GASOLINA DE 2.5 HP</t>
  </si>
  <si>
    <t xml:space="preserve">Asfalto frio </t>
  </si>
  <si>
    <t>Materiales de Construccion</t>
  </si>
  <si>
    <t>Playwood 3/4</t>
  </si>
  <si>
    <t>Cola universal 32 onz</t>
  </si>
  <si>
    <t>DISCO DE CORTES EN DIAMANTE NUM 9</t>
  </si>
  <si>
    <t xml:space="preserve">Hacha Mediana                                               </t>
  </si>
  <si>
    <t>Materiales de Limpieza</t>
  </si>
  <si>
    <t xml:space="preserve">Desinfectantes variados                                     </t>
  </si>
  <si>
    <t xml:space="preserve">Cloro Variados Galon                                        </t>
  </si>
  <si>
    <t xml:space="preserve">Fundas Negra 24x28 13 Gl                                    </t>
  </si>
  <si>
    <t>Recogedor de basura</t>
  </si>
  <si>
    <t>Escoba variada</t>
  </si>
  <si>
    <t>Escobas Plasticas Grama</t>
  </si>
  <si>
    <t xml:space="preserve">Suaper Varidos                                               </t>
  </si>
  <si>
    <t xml:space="preserve">Bola de jabon Unidad                                        </t>
  </si>
  <si>
    <t>Limpia Cristales</t>
  </si>
  <si>
    <t>Jabon  liquido de manos</t>
  </si>
  <si>
    <t>Escoba p/jardin plast</t>
  </si>
  <si>
    <t>cubetas para baños</t>
  </si>
  <si>
    <t>decaline limpia baños</t>
  </si>
  <si>
    <t>funda de 55 gl paq 100/1</t>
  </si>
  <si>
    <t>Escoba de hierro / jardin</t>
  </si>
  <si>
    <t>Rastrillo de hierro con mango de madera</t>
  </si>
  <si>
    <t>Piedra de cloro</t>
  </si>
  <si>
    <t>Rastrillo de plastico</t>
  </si>
  <si>
    <t xml:space="preserve">Servillotenes </t>
  </si>
  <si>
    <t xml:space="preserve">Insecticida en aerosol </t>
  </si>
  <si>
    <t xml:space="preserve">Lapiz de Carbon udad                                        </t>
  </si>
  <si>
    <t>Materiales de Oficina</t>
  </si>
  <si>
    <t xml:space="preserve">Saca Grapa Metal                                            </t>
  </si>
  <si>
    <t xml:space="preserve">Resaltadores Variados                                       </t>
  </si>
  <si>
    <t xml:space="preserve">Caja de Clep p 33mm                                          </t>
  </si>
  <si>
    <t xml:space="preserve">Rollo Papel/ Sumadora                                       </t>
  </si>
  <si>
    <t xml:space="preserve">Libreta Rayada 5x8                                          </t>
  </si>
  <si>
    <t xml:space="preserve">Cinta Doble Cara 3m                                         </t>
  </si>
  <si>
    <t xml:space="preserve">Cinta adhesiva transp 2¨´                                   </t>
  </si>
  <si>
    <t xml:space="preserve">Corrector Tipo Lapiz                                        </t>
  </si>
  <si>
    <t>Solicitud de compra</t>
  </si>
  <si>
    <t xml:space="preserve">Tinta HP 662 triColor                                         </t>
  </si>
  <si>
    <t xml:space="preserve">Tinta 932 XL HP negra                                       </t>
  </si>
  <si>
    <t xml:space="preserve">post it </t>
  </si>
  <si>
    <t>Sobre Manila 81/2x14</t>
  </si>
  <si>
    <t xml:space="preserve">Sacapuntas </t>
  </si>
  <si>
    <t xml:space="preserve">Grapa Variadas                                          </t>
  </si>
  <si>
    <t xml:space="preserve">Caja Chincheta varios colores                               </t>
  </si>
  <si>
    <t xml:space="preserve">Gancho P Folders                                            </t>
  </si>
  <si>
    <t xml:space="preserve">Tinta HP 60 Negra                                           </t>
  </si>
  <si>
    <t xml:space="preserve">Tinta HP Negra 45                                           </t>
  </si>
  <si>
    <t xml:space="preserve">Tinta HP 122  Negra                                   </t>
  </si>
  <si>
    <t xml:space="preserve">Tijeras Variadas                                            </t>
  </si>
  <si>
    <t xml:space="preserve">Cinta Carrete Para CalCULADORA                                   </t>
  </si>
  <si>
    <t xml:space="preserve">Borras Variadas                                             </t>
  </si>
  <si>
    <t xml:space="preserve">Cintas para impresoras Alpha 600                            </t>
  </si>
  <si>
    <t xml:space="preserve">Perforadoras de Hoyos                                       </t>
  </si>
  <si>
    <t>Folder 8 1/2  x 14</t>
  </si>
  <si>
    <t>Tinta 122 HP Color</t>
  </si>
  <si>
    <t xml:space="preserve">Sobre Blanco timbrado </t>
  </si>
  <si>
    <t>Botella tinta Epson Cian  544</t>
  </si>
  <si>
    <t>Botella tinta Epson Magenta  544</t>
  </si>
  <si>
    <t>Botella tinta Epson Negra  544</t>
  </si>
  <si>
    <t>Botella tinta Epson Amarillo  544</t>
  </si>
  <si>
    <t>Botella tinta Epson Negra 664</t>
  </si>
  <si>
    <t>Botella tinta Epson Cian 664</t>
  </si>
  <si>
    <t>Botella tinta Epson Magenta 664</t>
  </si>
  <si>
    <t>Botella tinta Epson Amarilla 664</t>
  </si>
  <si>
    <t>Cinta highland invisible tape 3/4</t>
  </si>
  <si>
    <t xml:space="preserve">Binding Case </t>
  </si>
  <si>
    <t xml:space="preserve">Pinespuma                                                   </t>
  </si>
  <si>
    <t>Folders 8 .1/2x11</t>
  </si>
  <si>
    <t>Chaleco reflect</t>
  </si>
  <si>
    <t>Marcadores</t>
  </si>
  <si>
    <t>Carpetas Corporativas c/bolsillos</t>
  </si>
  <si>
    <t>TONER CE321 A AZUL128 A</t>
  </si>
  <si>
    <t>TONER CE322A AMARILLO</t>
  </si>
  <si>
    <t>Regla de aluminio</t>
  </si>
  <si>
    <t>Cinta Dymo 45018 12inx23ft</t>
  </si>
  <si>
    <t>Caja de Gomas Obies</t>
  </si>
  <si>
    <t>folders plasticos 12/1</t>
  </si>
  <si>
    <t>Resma de papel 81/2*11</t>
  </si>
  <si>
    <t>CARTUCHO 667 TRICOLOR</t>
  </si>
  <si>
    <t>CARTUCHO HP 667 NEGRO</t>
  </si>
  <si>
    <t>KIT DE MANTENIMIENTO LEXMARK MS811,MS812</t>
  </si>
  <si>
    <t>libreta rayada 8.5x11</t>
  </si>
  <si>
    <t xml:space="preserve">cartucho  hp 662 negro </t>
  </si>
  <si>
    <t>toner 230A</t>
  </si>
  <si>
    <t>Gotero tinta rojo</t>
  </si>
  <si>
    <t>Toner  hp-105a</t>
  </si>
  <si>
    <t>Tinta epson 504 negro</t>
  </si>
  <si>
    <t>Tinta Epson 504 Amarilla</t>
  </si>
  <si>
    <t>Tinta Epson 504 Magenta</t>
  </si>
  <si>
    <t>Tinta Epson 504 Azul</t>
  </si>
  <si>
    <t>Tambor de imagen</t>
  </si>
  <si>
    <t>Toner 278 a</t>
  </si>
  <si>
    <t xml:space="preserve">Sobre timbrado  </t>
  </si>
  <si>
    <t>Unidad de imagen lexmark ms811,ms812</t>
  </si>
  <si>
    <t>Talonario de recibo de lavado</t>
  </si>
  <si>
    <t>Toner lexmark 524x</t>
  </si>
  <si>
    <t>Toner 285A original</t>
  </si>
  <si>
    <t xml:space="preserve">TINTA HP 712 CYAN </t>
  </si>
  <si>
    <t>toner  HP 278/ CANON</t>
  </si>
  <si>
    <t xml:space="preserve"> PAPEL bond 11  X17</t>
  </si>
  <si>
    <t xml:space="preserve">    </t>
  </si>
  <si>
    <t>RESMA PAPEL 8.5X5.5</t>
  </si>
  <si>
    <t>TONER CF283A</t>
  </si>
  <si>
    <t xml:space="preserve">Cloro Granulado lb                                          </t>
  </si>
  <si>
    <t>Materiales Quimico</t>
  </si>
  <si>
    <t>Clorinador de 0-25 LB</t>
  </si>
  <si>
    <t>Clorinador de  0-50 LB</t>
  </si>
  <si>
    <t>Clorinador de 0-100 LB</t>
  </si>
  <si>
    <t xml:space="preserve">Agua De Bateria Galon                                       </t>
  </si>
  <si>
    <t>Tuerca Hg 3/4</t>
  </si>
  <si>
    <t xml:space="preserve">Filtro A. C,110                                             </t>
  </si>
  <si>
    <t>Silicon Ultra grey</t>
  </si>
  <si>
    <t xml:space="preserve"> Varilla Soldar 6013  lb                              </t>
  </si>
  <si>
    <t xml:space="preserve">  BARRA ROSCADA de 3/8 x 12 PULG                               </t>
  </si>
  <si>
    <t xml:space="preserve">Cuña Corta Turton 380                                                  </t>
  </si>
  <si>
    <t xml:space="preserve">Destornillador stria de 12                                  </t>
  </si>
  <si>
    <t xml:space="preserve">Caja de Bola 6305 Nachy                                     </t>
  </si>
  <si>
    <t xml:space="preserve">Correa Dayco bx 82                                          </t>
  </si>
  <si>
    <t xml:space="preserve">Correa Dayco BX 81                                          </t>
  </si>
  <si>
    <t>Disco de PULIR 9*1/4*7/8</t>
  </si>
  <si>
    <t xml:space="preserve">Bujia para motor AX                                         </t>
  </si>
  <si>
    <t>Destornillador plano de 12</t>
  </si>
  <si>
    <t>Alicate de prexion</t>
  </si>
  <si>
    <t>Arandela De 1/2</t>
  </si>
  <si>
    <t>Tuerca Hg 1</t>
  </si>
  <si>
    <t>Arandela 3/4</t>
  </si>
  <si>
    <t>Arandela De 1</t>
  </si>
  <si>
    <t>Alternador</t>
  </si>
  <si>
    <t>Gomas 195-R 14</t>
  </si>
  <si>
    <t>Grasa dura</t>
  </si>
  <si>
    <t>Banda De Freno delantera</t>
  </si>
  <si>
    <t>Goma 175-70-13</t>
  </si>
  <si>
    <t>TOROBOM PARA CEMENTOS GRIS  Lanco</t>
  </si>
  <si>
    <t xml:space="preserve">CORREA </t>
  </si>
  <si>
    <t>LLAVE  PICO DE COTORRA</t>
  </si>
  <si>
    <t>Bola E.Sb-4672 J.</t>
  </si>
  <si>
    <t>Bola E.Sb4391</t>
  </si>
  <si>
    <t xml:space="preserve">SINCEL PLANO </t>
  </si>
  <si>
    <t xml:space="preserve">Tuerca Hg 3/8 </t>
  </si>
  <si>
    <t>Desgrasante galon</t>
  </si>
  <si>
    <t>Silicon Gris</t>
  </si>
  <si>
    <t>Abrazadera Hg 3X 3/4</t>
  </si>
  <si>
    <t>Abrazadera Hg  6X 3/4</t>
  </si>
  <si>
    <t xml:space="preserve">Caja de bola 30208 koyo </t>
  </si>
  <si>
    <t>Goma 175-70-13 gt</t>
  </si>
  <si>
    <t>Disco de pulir 4 pulga</t>
  </si>
  <si>
    <t>Liquido de freno Latica/Pote</t>
  </si>
  <si>
    <t>PASTA DETECTORA DE AGUA EN EL GASOIL</t>
  </si>
  <si>
    <t>LINTERNA RECARGABLE</t>
  </si>
  <si>
    <t>Junta reductora de 16 x 17 3/4</t>
  </si>
  <si>
    <t>otros</t>
  </si>
  <si>
    <t>Junta dresser 25 3/4 tambor de tola 3/16</t>
  </si>
  <si>
    <t>Rodamiento 6319</t>
  </si>
  <si>
    <t xml:space="preserve">Aromatizante en aerosol </t>
  </si>
  <si>
    <t>Bota de gomas 40</t>
  </si>
  <si>
    <t>Junta reductora de 12 a 13 1/2</t>
  </si>
  <si>
    <t xml:space="preserve">Adaptador Macho Pvc 3/4                                     </t>
  </si>
  <si>
    <t>Plomeria</t>
  </si>
  <si>
    <t xml:space="preserve">Adaptador Hembra Pvc 1                                      </t>
  </si>
  <si>
    <t xml:space="preserve">Adaptador Hembra Pvc 3                                      </t>
  </si>
  <si>
    <t xml:space="preserve">Adaptador Macho pvc 3                                       </t>
  </si>
  <si>
    <t xml:space="preserve">Adaptador Macho Pvc 1/2                                     </t>
  </si>
  <si>
    <t xml:space="preserve">Adaptador Hembra Pvc 1/2                                    </t>
  </si>
  <si>
    <t xml:space="preserve">Adaptador Hembra Pvc de 4                                   </t>
  </si>
  <si>
    <t xml:space="preserve">Adaptador Macho Pvc 4                                       </t>
  </si>
  <si>
    <t xml:space="preserve">Adaptador Macho Pvc 2¨                                      </t>
  </si>
  <si>
    <t xml:space="preserve">Adaptador Hembra Pvc 2¨                                     </t>
  </si>
  <si>
    <t xml:space="preserve">Adaptador Macho Pvc 11/2                                    </t>
  </si>
  <si>
    <t xml:space="preserve">Adaptador Hembra Pvc 11/2                                   </t>
  </si>
  <si>
    <t xml:space="preserve">Clan PVC 2 x 3/4                                            </t>
  </si>
  <si>
    <t xml:space="preserve">Abrazadera HG 4x 3/4                                              </t>
  </si>
  <si>
    <t xml:space="preserve">Clan PVC 4x1/2                                              </t>
  </si>
  <si>
    <t xml:space="preserve">Codo PVC 1/2                                                </t>
  </si>
  <si>
    <t xml:space="preserve">Codo PVC 3/4 x90                                               </t>
  </si>
  <si>
    <t xml:space="preserve">Codo PVC de 1x90                                            </t>
  </si>
  <si>
    <t xml:space="preserve">Codo PVC   1 1/2x90                                         </t>
  </si>
  <si>
    <t xml:space="preserve">Codo PVC 3x90                                               </t>
  </si>
  <si>
    <t xml:space="preserve">Codo PVC 4x90                                               </t>
  </si>
  <si>
    <t xml:space="preserve">Codo PVC 1/2x45                                             </t>
  </si>
  <si>
    <t xml:space="preserve">Codo PVC 2x45                                               </t>
  </si>
  <si>
    <t xml:space="preserve">Codo PVC 4x45                                               </t>
  </si>
  <si>
    <t xml:space="preserve">Codo PVC 2x90                                               </t>
  </si>
  <si>
    <t xml:space="preserve">Codo PVC 8x45                                               </t>
  </si>
  <si>
    <t xml:space="preserve">Copling PVC 1                                               </t>
  </si>
  <si>
    <t xml:space="preserve">Copling PVC 11/2                                            </t>
  </si>
  <si>
    <t xml:space="preserve">Copling PVC 3                                               </t>
  </si>
  <si>
    <t>Coplin de 4</t>
  </si>
  <si>
    <t xml:space="preserve">Copling PVC 8                                               </t>
  </si>
  <si>
    <t>Casco protector</t>
  </si>
  <si>
    <t xml:space="preserve">Cinta Precaucion P                                          </t>
  </si>
  <si>
    <t>Cabo para pala</t>
  </si>
  <si>
    <t xml:space="preserve">Reduccion PVC 3 a 2                                         </t>
  </si>
  <si>
    <t xml:space="preserve">Reduccion PVC 2 a 3/4                                       </t>
  </si>
  <si>
    <t xml:space="preserve">Reduccion PVC 1 1/2 a 3/4                                   </t>
  </si>
  <si>
    <t xml:space="preserve">Reduccion PVC 1 1/2  a 1                                    </t>
  </si>
  <si>
    <t xml:space="preserve">Reduccion PVC 1 x 3/4                                       </t>
  </si>
  <si>
    <t xml:space="preserve">Reduccion PVC 1 x 1/2                                       </t>
  </si>
  <si>
    <t xml:space="preserve">Tapones PVC de 1                                            </t>
  </si>
  <si>
    <t xml:space="preserve">Tapon PVC de 2                                            </t>
  </si>
  <si>
    <t xml:space="preserve">Tapon PVC de 1/2                                            </t>
  </si>
  <si>
    <t>Tapon pvc de 6</t>
  </si>
  <si>
    <t xml:space="preserve">Tapon PVC Hembra de 3                                       </t>
  </si>
  <si>
    <t xml:space="preserve">Tapon PVC 4                                                 </t>
  </si>
  <si>
    <t xml:space="preserve">Tapon PVC 1 1/2                                             </t>
  </si>
  <si>
    <t>Tubo Pvc De 1/2  X 19</t>
  </si>
  <si>
    <t>Tubo pvc de 3X19 pie</t>
  </si>
  <si>
    <t xml:space="preserve">Tubo Pvc De 8x19 Sch-40                               </t>
  </si>
  <si>
    <t xml:space="preserve">Tubo Pvc De 12 x 19 Sch-40                              </t>
  </si>
  <si>
    <t xml:space="preserve">Tubo Pvc De 16 X19                           </t>
  </si>
  <si>
    <t xml:space="preserve">Tee pvc 3                                                   </t>
  </si>
  <si>
    <t xml:space="preserve">Tee Pvc De 2                                                </t>
  </si>
  <si>
    <t>Tee Pvc De 1</t>
  </si>
  <si>
    <t>Tee Pvc De 1 1/2</t>
  </si>
  <si>
    <t>Tee Pvc De 1/2</t>
  </si>
  <si>
    <t>Tee Pvc De 4</t>
  </si>
  <si>
    <t xml:space="preserve">Junta Normal HG 3                                           </t>
  </si>
  <si>
    <t xml:space="preserve">Junta Reductora HG 3                                        </t>
  </si>
  <si>
    <t xml:space="preserve">Junta Normal HG 24                                          </t>
  </si>
  <si>
    <t xml:space="preserve">Junta  Normal HG 20                                         </t>
  </si>
  <si>
    <t>Junta reductora de 16</t>
  </si>
  <si>
    <t xml:space="preserve">Junta Normal HG 16                                          </t>
  </si>
  <si>
    <t>Junta Normal HG de 10</t>
  </si>
  <si>
    <t xml:space="preserve">Junta Reduct HG 6                                           </t>
  </si>
  <si>
    <t xml:space="preserve">Junta Normal HG 6                                           </t>
  </si>
  <si>
    <t xml:space="preserve">Junta Normal HG 8                                           </t>
  </si>
  <si>
    <t xml:space="preserve">Junta Reduct HG 8                                          </t>
  </si>
  <si>
    <t xml:space="preserve">Junta Normal HG 4                                           </t>
  </si>
  <si>
    <t xml:space="preserve">Junta PVC de 1                                              </t>
  </si>
  <si>
    <t>Junta PVC de 2</t>
  </si>
  <si>
    <t xml:space="preserve">Junta PVC 3/4                                               </t>
  </si>
  <si>
    <t xml:space="preserve">Junta PVC 1/2                                               </t>
  </si>
  <si>
    <t xml:space="preserve">Junta PVC 1 1/2                                             </t>
  </si>
  <si>
    <t>Barra Roscada 3/8*6 Pie</t>
  </si>
  <si>
    <t xml:space="preserve">Barra Roscada 7/8                                   </t>
  </si>
  <si>
    <t>Tubo Pvc De 6x19 SCH-40</t>
  </si>
  <si>
    <t>Machete 22Var</t>
  </si>
  <si>
    <t xml:space="preserve">Clan PvC 3 1/2                                               </t>
  </si>
  <si>
    <t xml:space="preserve">Tape de Goma 3M                                             </t>
  </si>
  <si>
    <t xml:space="preserve">Llave de bola pvc de 1/2                                    </t>
  </si>
  <si>
    <t>Tapa de registro en concreto</t>
  </si>
  <si>
    <t xml:space="preserve">Gomas Para junta reductora 4                                </t>
  </si>
  <si>
    <t xml:space="preserve">Goma para Junta 6                                           </t>
  </si>
  <si>
    <t xml:space="preserve">Goma para Junta Nor 16                                      </t>
  </si>
  <si>
    <t xml:space="preserve">Goma para junta 8                                           </t>
  </si>
  <si>
    <t xml:space="preserve">Goma para junta 24                                          </t>
  </si>
  <si>
    <t xml:space="preserve">Ventosa 2                                                   </t>
  </si>
  <si>
    <t xml:space="preserve">Seguetas Variadas                                           </t>
  </si>
  <si>
    <t xml:space="preserve">Marcos de seguetas                             </t>
  </si>
  <si>
    <t xml:space="preserve">Union Universal pvc de 1                                    </t>
  </si>
  <si>
    <t xml:space="preserve">Union Universal pvc 3/4                                     </t>
  </si>
  <si>
    <t xml:space="preserve">Union Universal pvc 1/2                                     </t>
  </si>
  <si>
    <t xml:space="preserve">Codo pvc 1x45                                               </t>
  </si>
  <si>
    <t xml:space="preserve">Codo PVC 3x45                                               </t>
  </si>
  <si>
    <t xml:space="preserve">Clan HG 16x3                                                </t>
  </si>
  <si>
    <t xml:space="preserve">Codo pvc 6x90                                               </t>
  </si>
  <si>
    <t xml:space="preserve">Junta Reductora HG 12                                       </t>
  </si>
  <si>
    <t xml:space="preserve">Pala Cuadrada                                               </t>
  </si>
  <si>
    <t xml:space="preserve">Tubo 24 SDR    pie            </t>
  </si>
  <si>
    <t>Tubo Pvc De 4x19 Sch-40</t>
  </si>
  <si>
    <t xml:space="preserve">Adaptador Macho Pvc de 1                                    </t>
  </si>
  <si>
    <t>Llave chorro hg 3/4</t>
  </si>
  <si>
    <t xml:space="preserve">Reduccion pvc de 1 1/2 a 1/2                                 </t>
  </si>
  <si>
    <t xml:space="preserve">Reduccion pvc de 4 a 2                                      </t>
  </si>
  <si>
    <t xml:space="preserve">Reduccion pvc de 2 a 1 1/2                                   </t>
  </si>
  <si>
    <t xml:space="preserve">Cruz pvc de 4                                            </t>
  </si>
  <si>
    <t xml:space="preserve">Cemento Gris                                                </t>
  </si>
  <si>
    <t xml:space="preserve">Junta Reduct HG de 4                                        </t>
  </si>
  <si>
    <t xml:space="preserve">Maceta de 2 lb                                              </t>
  </si>
  <si>
    <t xml:space="preserve">Maceta de 4 lb                                              </t>
  </si>
  <si>
    <t xml:space="preserve">Rollo Teflon Variado                                        </t>
  </si>
  <si>
    <t xml:space="preserve">Racones PVC Pares                                           </t>
  </si>
  <si>
    <t>Capa para agua</t>
  </si>
  <si>
    <t>Pala Redonda</t>
  </si>
  <si>
    <t>llave Ajustable de 12</t>
  </si>
  <si>
    <t>Llave de Bola cuerpo en Bronce de 1/12</t>
  </si>
  <si>
    <t>Valvula de aire y Vacio de 2</t>
  </si>
  <si>
    <t>Macro Medidor HG de 2 Roscado</t>
  </si>
  <si>
    <t>Macromedidor HG 11/2 Roscado</t>
  </si>
  <si>
    <t>Macromedidor de Agua de 1</t>
  </si>
  <si>
    <t>Maceta de 16 LB</t>
  </si>
  <si>
    <t>Juntas Normal HG de 36</t>
  </si>
  <si>
    <t>Receptaculo de porcelana</t>
  </si>
  <si>
    <t>Cruz pvc de 3</t>
  </si>
  <si>
    <t>Clan de 20*4</t>
  </si>
  <si>
    <t>Tubo pvc de  10</t>
  </si>
  <si>
    <t>Pico Completo</t>
  </si>
  <si>
    <t>Viga de Hierro 4X4X30</t>
  </si>
  <si>
    <t>Valvula entrada p/inod</t>
  </si>
  <si>
    <t xml:space="preserve"> Cabo para maceta</t>
  </si>
  <si>
    <t>Maceta de 6 LBS</t>
  </si>
  <si>
    <t>Rueda p/porton c/b v 80mm</t>
  </si>
  <si>
    <t>Maceta d/12 lbs</t>
  </si>
  <si>
    <t>valvula de 6 hg completa</t>
  </si>
  <si>
    <t>Adaptador Hembra Pvc 3/4</t>
  </si>
  <si>
    <t>PERA  INODURO AZUL</t>
  </si>
  <si>
    <t>Candado  variado</t>
  </si>
  <si>
    <t>JUNTA REDUCTORA 20</t>
  </si>
  <si>
    <t>valvulas  de 8 completas</t>
  </si>
  <si>
    <t>Clan pvc 3 x 3/4</t>
  </si>
  <si>
    <t>Clan pvc 4x3/4</t>
  </si>
  <si>
    <t>Valvula S/ Inodoro</t>
  </si>
  <si>
    <t>Disco de Corte 14</t>
  </si>
  <si>
    <t>reduccion  pvc 3/4x1/2</t>
  </si>
  <si>
    <t>Llave de Bola PvC 11/2</t>
  </si>
  <si>
    <t>valvula de 2 v/f completa {con junta de goma,niple latillado ,tornillos y tuercas}</t>
  </si>
  <si>
    <t>Clan  de 6 a 1</t>
  </si>
  <si>
    <t>Junta Reductora De 16X18</t>
  </si>
  <si>
    <t>Junta Reductora De 16X19 A 1\2</t>
  </si>
  <si>
    <t>Junta Reductora De 16X18 A 1/2</t>
  </si>
  <si>
    <t>Junta Reductora De 6X7 A 3\4</t>
  </si>
  <si>
    <t>Tubo pvc de 20x19 Sch-40</t>
  </si>
  <si>
    <t xml:space="preserve">Medidor de agua de 1/2 </t>
  </si>
  <si>
    <t>Medidor de agua de 1 pulgada chorro</t>
  </si>
  <si>
    <t>Valvula antifraude de 3/4</t>
  </si>
  <si>
    <t>Caja para medidores de 1/2 de poliuretano</t>
  </si>
  <si>
    <t>Reduccion de 4 a 3</t>
  </si>
  <si>
    <t>LLAVE CHORRO HG 1/2</t>
  </si>
  <si>
    <t>JUNTA REDUCTORA DE 8 A 9</t>
  </si>
  <si>
    <t>VALVULA HG DE 12 COMPLETA.</t>
  </si>
  <si>
    <t>LLAVE BOLA HG DE 3</t>
  </si>
  <si>
    <t>LLAVE AJUSTABLE 24</t>
  </si>
  <si>
    <t>LLAVE TIRSON TRUPER 14</t>
  </si>
  <si>
    <t>HIDRANTE DE 6  PUL TRES SALIDA TIPO BARRIL</t>
  </si>
  <si>
    <t>JUNTA VENTOSA DE 3 PULG.</t>
  </si>
  <si>
    <t>JUNTA VENTOSA DE 2 PULG.</t>
  </si>
  <si>
    <t>JUNTA HG DE 8 A 9 1/4</t>
  </si>
  <si>
    <t>CLAMP DE 16 A 3</t>
  </si>
  <si>
    <t>Copling PVC de 2</t>
  </si>
  <si>
    <t xml:space="preserve">348 Productos  </t>
  </si>
  <si>
    <r>
      <rPr>
        <b/>
        <sz val="10"/>
        <rFont val="Arial"/>
        <family val="2"/>
      </rPr>
      <t>VALOR DEL INVENTARIO</t>
    </r>
    <r>
      <rPr>
        <sz val="10"/>
        <rFont val="Arial"/>
        <family val="2"/>
      </rPr>
      <t>:</t>
    </r>
  </si>
  <si>
    <t>REPORTE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</si>
</sst>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4" fillId="2" borderId="5" xfId="0" applyNumberFormat="1" applyFont="1" applyFill="1" applyBorder="1" applyAlignment="1" applyProtection="1">
      <alignment horizontal="center" vertical="top" wrapText="1"/>
    </xf>
    <xf numFmtId="0" fontId="4" fillId="2" borderId="5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righ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164" fontId="4" fillId="0" borderId="1" xfId="1" applyFont="1" applyFill="1" applyBorder="1" applyAlignment="1" applyProtection="1">
      <alignment horizontal="right" vertical="top" wrapText="1"/>
    </xf>
    <xf numFmtId="0" fontId="4" fillId="0" borderId="6" xfId="0" applyNumberFormat="1" applyFont="1" applyFill="1" applyBorder="1" applyAlignment="1" applyProtection="1">
      <alignment horizontal="right" vertical="top" wrapText="1"/>
    </xf>
    <xf numFmtId="0" fontId="4" fillId="0" borderId="6" xfId="0" applyNumberFormat="1" applyFont="1" applyFill="1" applyBorder="1" applyAlignment="1" applyProtection="1">
      <alignment horizontal="left" vertical="top" wrapText="1"/>
    </xf>
    <xf numFmtId="164" fontId="4" fillId="0" borderId="6" xfId="1" applyFont="1" applyFill="1" applyBorder="1" applyAlignment="1" applyProtection="1">
      <alignment horizontal="right" vertical="top" wrapText="1"/>
    </xf>
    <xf numFmtId="0" fontId="2" fillId="0" borderId="2" xfId="0" applyFont="1" applyBorder="1"/>
    <xf numFmtId="0" fontId="2" fillId="0" borderId="3" xfId="0" applyFont="1" applyBorder="1"/>
    <xf numFmtId="164" fontId="3" fillId="0" borderId="3" xfId="0" applyNumberFormat="1" applyFont="1" applyBorder="1"/>
    <xf numFmtId="0" fontId="2" fillId="0" borderId="4" xfId="0" applyFont="1" applyBorder="1"/>
    <xf numFmtId="0" fontId="4" fillId="2" borderId="7" xfId="0" applyNumberFormat="1" applyFont="1" applyFill="1" applyBorder="1" applyAlignment="1" applyProtection="1">
      <alignment horizontal="center" vertical="top" wrapText="1"/>
    </xf>
    <xf numFmtId="0" fontId="4" fillId="2" borderId="7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right" vertical="top" wrapText="1"/>
    </xf>
    <xf numFmtId="0" fontId="4" fillId="0" borderId="7" xfId="0" applyNumberFormat="1" applyFont="1" applyFill="1" applyBorder="1" applyAlignment="1" applyProtection="1">
      <alignment horizontal="left" vertical="top" wrapText="1"/>
    </xf>
    <xf numFmtId="164" fontId="4" fillId="0" borderId="7" xfId="1" applyFont="1" applyFill="1" applyBorder="1" applyAlignment="1" applyProtection="1">
      <alignment horizontal="right" vertical="top" wrapText="1"/>
    </xf>
    <xf numFmtId="0" fontId="4" fillId="0" borderId="5" xfId="0" applyNumberFormat="1" applyFont="1" applyFill="1" applyBorder="1" applyAlignment="1" applyProtection="1">
      <alignment horizontal="right" vertical="top" wrapText="1"/>
    </xf>
    <xf numFmtId="0" fontId="4" fillId="0" borderId="5" xfId="0" applyNumberFormat="1" applyFont="1" applyFill="1" applyBorder="1" applyAlignment="1" applyProtection="1">
      <alignment horizontal="left" vertical="top" wrapText="1"/>
    </xf>
    <xf numFmtId="164" fontId="4" fillId="0" borderId="5" xfId="1" applyFont="1" applyFill="1" applyBorder="1" applyAlignment="1" applyProtection="1">
      <alignment horizontal="right" vertical="top" wrapText="1"/>
    </xf>
    <xf numFmtId="0" fontId="4" fillId="0" borderId="8" xfId="0" applyNumberFormat="1" applyFont="1" applyFill="1" applyBorder="1" applyAlignment="1" applyProtection="1">
      <alignment horizontal="right" vertical="top" wrapText="1"/>
    </xf>
    <xf numFmtId="0" fontId="4" fillId="0" borderId="8" xfId="0" applyNumberFormat="1" applyFont="1" applyFill="1" applyBorder="1" applyAlignment="1" applyProtection="1">
      <alignment horizontal="left" vertical="top" wrapText="1"/>
    </xf>
    <xf numFmtId="164" fontId="4" fillId="0" borderId="8" xfId="1" applyFont="1" applyFill="1" applyBorder="1" applyAlignment="1" applyProtection="1">
      <alignment horizontal="right" vertical="top" wrapText="1"/>
    </xf>
    <xf numFmtId="164" fontId="2" fillId="0" borderId="3" xfId="1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4" fillId="0" borderId="0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 applyProtection="1">
      <alignment horizontal="right" vertical="top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right" vertical="top" wrapText="1"/>
    </xf>
    <xf numFmtId="0" fontId="4" fillId="0" borderId="4" xfId="0" applyNumberFormat="1" applyFont="1" applyFill="1" applyBorder="1" applyAlignment="1" applyProtection="1">
      <alignment horizontal="left" vertical="top" wrapText="1"/>
    </xf>
    <xf numFmtId="164" fontId="4" fillId="0" borderId="0" xfId="1" applyFont="1" applyFill="1" applyBorder="1" applyAlignment="1" applyProtection="1">
      <alignment horizontal="right" vertical="top" wrapText="1"/>
    </xf>
    <xf numFmtId="164" fontId="3" fillId="0" borderId="0" xfId="0" applyNumberFormat="1" applyFont="1"/>
    <xf numFmtId="164" fontId="2" fillId="0" borderId="0" xfId="1" applyFont="1"/>
    <xf numFmtId="164" fontId="2" fillId="0" borderId="0" xfId="0" applyNumberFormat="1" applyFont="1"/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3"/>
  <sheetViews>
    <sheetView tabSelected="1" zoomScale="98" zoomScaleNormal="98" workbookViewId="0">
      <selection activeCell="F273" sqref="F273"/>
    </sheetView>
  </sheetViews>
  <sheetFormatPr baseColWidth="10" defaultRowHeight="15" x14ac:dyDescent="0.25"/>
  <cols>
    <col min="1" max="1" width="11.5703125" bestFit="1" customWidth="1"/>
    <col min="2" max="2" width="40.140625" customWidth="1"/>
    <col min="3" max="3" width="11.5703125" bestFit="1" customWidth="1"/>
    <col min="4" max="4" width="12.42578125" bestFit="1" customWidth="1"/>
    <col min="5" max="5" width="16.42578125" customWidth="1"/>
    <col min="6" max="6" width="20" customWidth="1"/>
    <col min="257" max="257" width="11.5703125" bestFit="1" customWidth="1"/>
    <col min="258" max="258" width="40.140625" customWidth="1"/>
    <col min="259" max="259" width="11.5703125" bestFit="1" customWidth="1"/>
    <col min="260" max="260" width="12.42578125" bestFit="1" customWidth="1"/>
    <col min="261" max="261" width="16.42578125" customWidth="1"/>
    <col min="262" max="262" width="20" customWidth="1"/>
    <col min="513" max="513" width="11.5703125" bestFit="1" customWidth="1"/>
    <col min="514" max="514" width="40.140625" customWidth="1"/>
    <col min="515" max="515" width="11.5703125" bestFit="1" customWidth="1"/>
    <col min="516" max="516" width="12.42578125" bestFit="1" customWidth="1"/>
    <col min="517" max="517" width="16.42578125" customWidth="1"/>
    <col min="518" max="518" width="20" customWidth="1"/>
    <col min="769" max="769" width="11.5703125" bestFit="1" customWidth="1"/>
    <col min="770" max="770" width="40.140625" customWidth="1"/>
    <col min="771" max="771" width="11.5703125" bestFit="1" customWidth="1"/>
    <col min="772" max="772" width="12.42578125" bestFit="1" customWidth="1"/>
    <col min="773" max="773" width="16.42578125" customWidth="1"/>
    <col min="774" max="774" width="20" customWidth="1"/>
    <col min="1025" max="1025" width="11.5703125" bestFit="1" customWidth="1"/>
    <col min="1026" max="1026" width="40.140625" customWidth="1"/>
    <col min="1027" max="1027" width="11.5703125" bestFit="1" customWidth="1"/>
    <col min="1028" max="1028" width="12.42578125" bestFit="1" customWidth="1"/>
    <col min="1029" max="1029" width="16.42578125" customWidth="1"/>
    <col min="1030" max="1030" width="20" customWidth="1"/>
    <col min="1281" max="1281" width="11.5703125" bestFit="1" customWidth="1"/>
    <col min="1282" max="1282" width="40.140625" customWidth="1"/>
    <col min="1283" max="1283" width="11.5703125" bestFit="1" customWidth="1"/>
    <col min="1284" max="1284" width="12.42578125" bestFit="1" customWidth="1"/>
    <col min="1285" max="1285" width="16.42578125" customWidth="1"/>
    <col min="1286" max="1286" width="20" customWidth="1"/>
    <col min="1537" max="1537" width="11.5703125" bestFit="1" customWidth="1"/>
    <col min="1538" max="1538" width="40.140625" customWidth="1"/>
    <col min="1539" max="1539" width="11.5703125" bestFit="1" customWidth="1"/>
    <col min="1540" max="1540" width="12.42578125" bestFit="1" customWidth="1"/>
    <col min="1541" max="1541" width="16.42578125" customWidth="1"/>
    <col min="1542" max="1542" width="20" customWidth="1"/>
    <col min="1793" max="1793" width="11.5703125" bestFit="1" customWidth="1"/>
    <col min="1794" max="1794" width="40.140625" customWidth="1"/>
    <col min="1795" max="1795" width="11.5703125" bestFit="1" customWidth="1"/>
    <col min="1796" max="1796" width="12.42578125" bestFit="1" customWidth="1"/>
    <col min="1797" max="1797" width="16.42578125" customWidth="1"/>
    <col min="1798" max="1798" width="20" customWidth="1"/>
    <col min="2049" max="2049" width="11.5703125" bestFit="1" customWidth="1"/>
    <col min="2050" max="2050" width="40.140625" customWidth="1"/>
    <col min="2051" max="2051" width="11.5703125" bestFit="1" customWidth="1"/>
    <col min="2052" max="2052" width="12.42578125" bestFit="1" customWidth="1"/>
    <col min="2053" max="2053" width="16.42578125" customWidth="1"/>
    <col min="2054" max="2054" width="20" customWidth="1"/>
    <col min="2305" max="2305" width="11.5703125" bestFit="1" customWidth="1"/>
    <col min="2306" max="2306" width="40.140625" customWidth="1"/>
    <col min="2307" max="2307" width="11.5703125" bestFit="1" customWidth="1"/>
    <col min="2308" max="2308" width="12.42578125" bestFit="1" customWidth="1"/>
    <col min="2309" max="2309" width="16.42578125" customWidth="1"/>
    <col min="2310" max="2310" width="20" customWidth="1"/>
    <col min="2561" max="2561" width="11.5703125" bestFit="1" customWidth="1"/>
    <col min="2562" max="2562" width="40.140625" customWidth="1"/>
    <col min="2563" max="2563" width="11.5703125" bestFit="1" customWidth="1"/>
    <col min="2564" max="2564" width="12.42578125" bestFit="1" customWidth="1"/>
    <col min="2565" max="2565" width="16.42578125" customWidth="1"/>
    <col min="2566" max="2566" width="20" customWidth="1"/>
    <col min="2817" max="2817" width="11.5703125" bestFit="1" customWidth="1"/>
    <col min="2818" max="2818" width="40.140625" customWidth="1"/>
    <col min="2819" max="2819" width="11.5703125" bestFit="1" customWidth="1"/>
    <col min="2820" max="2820" width="12.42578125" bestFit="1" customWidth="1"/>
    <col min="2821" max="2821" width="16.42578125" customWidth="1"/>
    <col min="2822" max="2822" width="20" customWidth="1"/>
    <col min="3073" max="3073" width="11.5703125" bestFit="1" customWidth="1"/>
    <col min="3074" max="3074" width="40.140625" customWidth="1"/>
    <col min="3075" max="3075" width="11.5703125" bestFit="1" customWidth="1"/>
    <col min="3076" max="3076" width="12.42578125" bestFit="1" customWidth="1"/>
    <col min="3077" max="3077" width="16.42578125" customWidth="1"/>
    <col min="3078" max="3078" width="20" customWidth="1"/>
    <col min="3329" max="3329" width="11.5703125" bestFit="1" customWidth="1"/>
    <col min="3330" max="3330" width="40.140625" customWidth="1"/>
    <col min="3331" max="3331" width="11.5703125" bestFit="1" customWidth="1"/>
    <col min="3332" max="3332" width="12.42578125" bestFit="1" customWidth="1"/>
    <col min="3333" max="3333" width="16.42578125" customWidth="1"/>
    <col min="3334" max="3334" width="20" customWidth="1"/>
    <col min="3585" max="3585" width="11.5703125" bestFit="1" customWidth="1"/>
    <col min="3586" max="3586" width="40.140625" customWidth="1"/>
    <col min="3587" max="3587" width="11.5703125" bestFit="1" customWidth="1"/>
    <col min="3588" max="3588" width="12.42578125" bestFit="1" customWidth="1"/>
    <col min="3589" max="3589" width="16.42578125" customWidth="1"/>
    <col min="3590" max="3590" width="20" customWidth="1"/>
    <col min="3841" max="3841" width="11.5703125" bestFit="1" customWidth="1"/>
    <col min="3842" max="3842" width="40.140625" customWidth="1"/>
    <col min="3843" max="3843" width="11.5703125" bestFit="1" customWidth="1"/>
    <col min="3844" max="3844" width="12.42578125" bestFit="1" customWidth="1"/>
    <col min="3845" max="3845" width="16.42578125" customWidth="1"/>
    <col min="3846" max="3846" width="20" customWidth="1"/>
    <col min="4097" max="4097" width="11.5703125" bestFit="1" customWidth="1"/>
    <col min="4098" max="4098" width="40.140625" customWidth="1"/>
    <col min="4099" max="4099" width="11.5703125" bestFit="1" customWidth="1"/>
    <col min="4100" max="4100" width="12.42578125" bestFit="1" customWidth="1"/>
    <col min="4101" max="4101" width="16.42578125" customWidth="1"/>
    <col min="4102" max="4102" width="20" customWidth="1"/>
    <col min="4353" max="4353" width="11.5703125" bestFit="1" customWidth="1"/>
    <col min="4354" max="4354" width="40.140625" customWidth="1"/>
    <col min="4355" max="4355" width="11.5703125" bestFit="1" customWidth="1"/>
    <col min="4356" max="4356" width="12.42578125" bestFit="1" customWidth="1"/>
    <col min="4357" max="4357" width="16.42578125" customWidth="1"/>
    <col min="4358" max="4358" width="20" customWidth="1"/>
    <col min="4609" max="4609" width="11.5703125" bestFit="1" customWidth="1"/>
    <col min="4610" max="4610" width="40.140625" customWidth="1"/>
    <col min="4611" max="4611" width="11.5703125" bestFit="1" customWidth="1"/>
    <col min="4612" max="4612" width="12.42578125" bestFit="1" customWidth="1"/>
    <col min="4613" max="4613" width="16.42578125" customWidth="1"/>
    <col min="4614" max="4614" width="20" customWidth="1"/>
    <col min="4865" max="4865" width="11.5703125" bestFit="1" customWidth="1"/>
    <col min="4866" max="4866" width="40.140625" customWidth="1"/>
    <col min="4867" max="4867" width="11.5703125" bestFit="1" customWidth="1"/>
    <col min="4868" max="4868" width="12.42578125" bestFit="1" customWidth="1"/>
    <col min="4869" max="4869" width="16.42578125" customWidth="1"/>
    <col min="4870" max="4870" width="20" customWidth="1"/>
    <col min="5121" max="5121" width="11.5703125" bestFit="1" customWidth="1"/>
    <col min="5122" max="5122" width="40.140625" customWidth="1"/>
    <col min="5123" max="5123" width="11.5703125" bestFit="1" customWidth="1"/>
    <col min="5124" max="5124" width="12.42578125" bestFit="1" customWidth="1"/>
    <col min="5125" max="5125" width="16.42578125" customWidth="1"/>
    <col min="5126" max="5126" width="20" customWidth="1"/>
    <col min="5377" max="5377" width="11.5703125" bestFit="1" customWidth="1"/>
    <col min="5378" max="5378" width="40.140625" customWidth="1"/>
    <col min="5379" max="5379" width="11.5703125" bestFit="1" customWidth="1"/>
    <col min="5380" max="5380" width="12.42578125" bestFit="1" customWidth="1"/>
    <col min="5381" max="5381" width="16.42578125" customWidth="1"/>
    <col min="5382" max="5382" width="20" customWidth="1"/>
    <col min="5633" max="5633" width="11.5703125" bestFit="1" customWidth="1"/>
    <col min="5634" max="5634" width="40.140625" customWidth="1"/>
    <col min="5635" max="5635" width="11.5703125" bestFit="1" customWidth="1"/>
    <col min="5636" max="5636" width="12.42578125" bestFit="1" customWidth="1"/>
    <col min="5637" max="5637" width="16.42578125" customWidth="1"/>
    <col min="5638" max="5638" width="20" customWidth="1"/>
    <col min="5889" max="5889" width="11.5703125" bestFit="1" customWidth="1"/>
    <col min="5890" max="5890" width="40.140625" customWidth="1"/>
    <col min="5891" max="5891" width="11.5703125" bestFit="1" customWidth="1"/>
    <col min="5892" max="5892" width="12.42578125" bestFit="1" customWidth="1"/>
    <col min="5893" max="5893" width="16.42578125" customWidth="1"/>
    <col min="5894" max="5894" width="20" customWidth="1"/>
    <col min="6145" max="6145" width="11.5703125" bestFit="1" customWidth="1"/>
    <col min="6146" max="6146" width="40.140625" customWidth="1"/>
    <col min="6147" max="6147" width="11.5703125" bestFit="1" customWidth="1"/>
    <col min="6148" max="6148" width="12.42578125" bestFit="1" customWidth="1"/>
    <col min="6149" max="6149" width="16.42578125" customWidth="1"/>
    <col min="6150" max="6150" width="20" customWidth="1"/>
    <col min="6401" max="6401" width="11.5703125" bestFit="1" customWidth="1"/>
    <col min="6402" max="6402" width="40.140625" customWidth="1"/>
    <col min="6403" max="6403" width="11.5703125" bestFit="1" customWidth="1"/>
    <col min="6404" max="6404" width="12.42578125" bestFit="1" customWidth="1"/>
    <col min="6405" max="6405" width="16.42578125" customWidth="1"/>
    <col min="6406" max="6406" width="20" customWidth="1"/>
    <col min="6657" max="6657" width="11.5703125" bestFit="1" customWidth="1"/>
    <col min="6658" max="6658" width="40.140625" customWidth="1"/>
    <col min="6659" max="6659" width="11.5703125" bestFit="1" customWidth="1"/>
    <col min="6660" max="6660" width="12.42578125" bestFit="1" customWidth="1"/>
    <col min="6661" max="6661" width="16.42578125" customWidth="1"/>
    <col min="6662" max="6662" width="20" customWidth="1"/>
    <col min="6913" max="6913" width="11.5703125" bestFit="1" customWidth="1"/>
    <col min="6914" max="6914" width="40.140625" customWidth="1"/>
    <col min="6915" max="6915" width="11.5703125" bestFit="1" customWidth="1"/>
    <col min="6916" max="6916" width="12.42578125" bestFit="1" customWidth="1"/>
    <col min="6917" max="6917" width="16.42578125" customWidth="1"/>
    <col min="6918" max="6918" width="20" customWidth="1"/>
    <col min="7169" max="7169" width="11.5703125" bestFit="1" customWidth="1"/>
    <col min="7170" max="7170" width="40.140625" customWidth="1"/>
    <col min="7171" max="7171" width="11.5703125" bestFit="1" customWidth="1"/>
    <col min="7172" max="7172" width="12.42578125" bestFit="1" customWidth="1"/>
    <col min="7173" max="7173" width="16.42578125" customWidth="1"/>
    <col min="7174" max="7174" width="20" customWidth="1"/>
    <col min="7425" max="7425" width="11.5703125" bestFit="1" customWidth="1"/>
    <col min="7426" max="7426" width="40.140625" customWidth="1"/>
    <col min="7427" max="7427" width="11.5703125" bestFit="1" customWidth="1"/>
    <col min="7428" max="7428" width="12.42578125" bestFit="1" customWidth="1"/>
    <col min="7429" max="7429" width="16.42578125" customWidth="1"/>
    <col min="7430" max="7430" width="20" customWidth="1"/>
    <col min="7681" max="7681" width="11.5703125" bestFit="1" customWidth="1"/>
    <col min="7682" max="7682" width="40.140625" customWidth="1"/>
    <col min="7683" max="7683" width="11.5703125" bestFit="1" customWidth="1"/>
    <col min="7684" max="7684" width="12.42578125" bestFit="1" customWidth="1"/>
    <col min="7685" max="7685" width="16.42578125" customWidth="1"/>
    <col min="7686" max="7686" width="20" customWidth="1"/>
    <col min="7937" max="7937" width="11.5703125" bestFit="1" customWidth="1"/>
    <col min="7938" max="7938" width="40.140625" customWidth="1"/>
    <col min="7939" max="7939" width="11.5703125" bestFit="1" customWidth="1"/>
    <col min="7940" max="7940" width="12.42578125" bestFit="1" customWidth="1"/>
    <col min="7941" max="7941" width="16.42578125" customWidth="1"/>
    <col min="7942" max="7942" width="20" customWidth="1"/>
    <col min="8193" max="8193" width="11.5703125" bestFit="1" customWidth="1"/>
    <col min="8194" max="8194" width="40.140625" customWidth="1"/>
    <col min="8195" max="8195" width="11.5703125" bestFit="1" customWidth="1"/>
    <col min="8196" max="8196" width="12.42578125" bestFit="1" customWidth="1"/>
    <col min="8197" max="8197" width="16.42578125" customWidth="1"/>
    <col min="8198" max="8198" width="20" customWidth="1"/>
    <col min="8449" max="8449" width="11.5703125" bestFit="1" customWidth="1"/>
    <col min="8450" max="8450" width="40.140625" customWidth="1"/>
    <col min="8451" max="8451" width="11.5703125" bestFit="1" customWidth="1"/>
    <col min="8452" max="8452" width="12.42578125" bestFit="1" customWidth="1"/>
    <col min="8453" max="8453" width="16.42578125" customWidth="1"/>
    <col min="8454" max="8454" width="20" customWidth="1"/>
    <col min="8705" max="8705" width="11.5703125" bestFit="1" customWidth="1"/>
    <col min="8706" max="8706" width="40.140625" customWidth="1"/>
    <col min="8707" max="8707" width="11.5703125" bestFit="1" customWidth="1"/>
    <col min="8708" max="8708" width="12.42578125" bestFit="1" customWidth="1"/>
    <col min="8709" max="8709" width="16.42578125" customWidth="1"/>
    <col min="8710" max="8710" width="20" customWidth="1"/>
    <col min="8961" max="8961" width="11.5703125" bestFit="1" customWidth="1"/>
    <col min="8962" max="8962" width="40.140625" customWidth="1"/>
    <col min="8963" max="8963" width="11.5703125" bestFit="1" customWidth="1"/>
    <col min="8964" max="8964" width="12.42578125" bestFit="1" customWidth="1"/>
    <col min="8965" max="8965" width="16.42578125" customWidth="1"/>
    <col min="8966" max="8966" width="20" customWidth="1"/>
    <col min="9217" max="9217" width="11.5703125" bestFit="1" customWidth="1"/>
    <col min="9218" max="9218" width="40.140625" customWidth="1"/>
    <col min="9219" max="9219" width="11.5703125" bestFit="1" customWidth="1"/>
    <col min="9220" max="9220" width="12.42578125" bestFit="1" customWidth="1"/>
    <col min="9221" max="9221" width="16.42578125" customWidth="1"/>
    <col min="9222" max="9222" width="20" customWidth="1"/>
    <col min="9473" max="9473" width="11.5703125" bestFit="1" customWidth="1"/>
    <col min="9474" max="9474" width="40.140625" customWidth="1"/>
    <col min="9475" max="9475" width="11.5703125" bestFit="1" customWidth="1"/>
    <col min="9476" max="9476" width="12.42578125" bestFit="1" customWidth="1"/>
    <col min="9477" max="9477" width="16.42578125" customWidth="1"/>
    <col min="9478" max="9478" width="20" customWidth="1"/>
    <col min="9729" max="9729" width="11.5703125" bestFit="1" customWidth="1"/>
    <col min="9730" max="9730" width="40.140625" customWidth="1"/>
    <col min="9731" max="9731" width="11.5703125" bestFit="1" customWidth="1"/>
    <col min="9732" max="9732" width="12.42578125" bestFit="1" customWidth="1"/>
    <col min="9733" max="9733" width="16.42578125" customWidth="1"/>
    <col min="9734" max="9734" width="20" customWidth="1"/>
    <col min="9985" max="9985" width="11.5703125" bestFit="1" customWidth="1"/>
    <col min="9986" max="9986" width="40.140625" customWidth="1"/>
    <col min="9987" max="9987" width="11.5703125" bestFit="1" customWidth="1"/>
    <col min="9988" max="9988" width="12.42578125" bestFit="1" customWidth="1"/>
    <col min="9989" max="9989" width="16.42578125" customWidth="1"/>
    <col min="9990" max="9990" width="20" customWidth="1"/>
    <col min="10241" max="10241" width="11.5703125" bestFit="1" customWidth="1"/>
    <col min="10242" max="10242" width="40.140625" customWidth="1"/>
    <col min="10243" max="10243" width="11.5703125" bestFit="1" customWidth="1"/>
    <col min="10244" max="10244" width="12.42578125" bestFit="1" customWidth="1"/>
    <col min="10245" max="10245" width="16.42578125" customWidth="1"/>
    <col min="10246" max="10246" width="20" customWidth="1"/>
    <col min="10497" max="10497" width="11.5703125" bestFit="1" customWidth="1"/>
    <col min="10498" max="10498" width="40.140625" customWidth="1"/>
    <col min="10499" max="10499" width="11.5703125" bestFit="1" customWidth="1"/>
    <col min="10500" max="10500" width="12.42578125" bestFit="1" customWidth="1"/>
    <col min="10501" max="10501" width="16.42578125" customWidth="1"/>
    <col min="10502" max="10502" width="20" customWidth="1"/>
    <col min="10753" max="10753" width="11.5703125" bestFit="1" customWidth="1"/>
    <col min="10754" max="10754" width="40.140625" customWidth="1"/>
    <col min="10755" max="10755" width="11.5703125" bestFit="1" customWidth="1"/>
    <col min="10756" max="10756" width="12.42578125" bestFit="1" customWidth="1"/>
    <col min="10757" max="10757" width="16.42578125" customWidth="1"/>
    <col min="10758" max="10758" width="20" customWidth="1"/>
    <col min="11009" max="11009" width="11.5703125" bestFit="1" customWidth="1"/>
    <col min="11010" max="11010" width="40.140625" customWidth="1"/>
    <col min="11011" max="11011" width="11.5703125" bestFit="1" customWidth="1"/>
    <col min="11012" max="11012" width="12.42578125" bestFit="1" customWidth="1"/>
    <col min="11013" max="11013" width="16.42578125" customWidth="1"/>
    <col min="11014" max="11014" width="20" customWidth="1"/>
    <col min="11265" max="11265" width="11.5703125" bestFit="1" customWidth="1"/>
    <col min="11266" max="11266" width="40.140625" customWidth="1"/>
    <col min="11267" max="11267" width="11.5703125" bestFit="1" customWidth="1"/>
    <col min="11268" max="11268" width="12.42578125" bestFit="1" customWidth="1"/>
    <col min="11269" max="11269" width="16.42578125" customWidth="1"/>
    <col min="11270" max="11270" width="20" customWidth="1"/>
    <col min="11521" max="11521" width="11.5703125" bestFit="1" customWidth="1"/>
    <col min="11522" max="11522" width="40.140625" customWidth="1"/>
    <col min="11523" max="11523" width="11.5703125" bestFit="1" customWidth="1"/>
    <col min="11524" max="11524" width="12.42578125" bestFit="1" customWidth="1"/>
    <col min="11525" max="11525" width="16.42578125" customWidth="1"/>
    <col min="11526" max="11526" width="20" customWidth="1"/>
    <col min="11777" max="11777" width="11.5703125" bestFit="1" customWidth="1"/>
    <col min="11778" max="11778" width="40.140625" customWidth="1"/>
    <col min="11779" max="11779" width="11.5703125" bestFit="1" customWidth="1"/>
    <col min="11780" max="11780" width="12.42578125" bestFit="1" customWidth="1"/>
    <col min="11781" max="11781" width="16.42578125" customWidth="1"/>
    <col min="11782" max="11782" width="20" customWidth="1"/>
    <col min="12033" max="12033" width="11.5703125" bestFit="1" customWidth="1"/>
    <col min="12034" max="12034" width="40.140625" customWidth="1"/>
    <col min="12035" max="12035" width="11.5703125" bestFit="1" customWidth="1"/>
    <col min="12036" max="12036" width="12.42578125" bestFit="1" customWidth="1"/>
    <col min="12037" max="12037" width="16.42578125" customWidth="1"/>
    <col min="12038" max="12038" width="20" customWidth="1"/>
    <col min="12289" max="12289" width="11.5703125" bestFit="1" customWidth="1"/>
    <col min="12290" max="12290" width="40.140625" customWidth="1"/>
    <col min="12291" max="12291" width="11.5703125" bestFit="1" customWidth="1"/>
    <col min="12292" max="12292" width="12.42578125" bestFit="1" customWidth="1"/>
    <col min="12293" max="12293" width="16.42578125" customWidth="1"/>
    <col min="12294" max="12294" width="20" customWidth="1"/>
    <col min="12545" max="12545" width="11.5703125" bestFit="1" customWidth="1"/>
    <col min="12546" max="12546" width="40.140625" customWidth="1"/>
    <col min="12547" max="12547" width="11.5703125" bestFit="1" customWidth="1"/>
    <col min="12548" max="12548" width="12.42578125" bestFit="1" customWidth="1"/>
    <col min="12549" max="12549" width="16.42578125" customWidth="1"/>
    <col min="12550" max="12550" width="20" customWidth="1"/>
    <col min="12801" max="12801" width="11.5703125" bestFit="1" customWidth="1"/>
    <col min="12802" max="12802" width="40.140625" customWidth="1"/>
    <col min="12803" max="12803" width="11.5703125" bestFit="1" customWidth="1"/>
    <col min="12804" max="12804" width="12.42578125" bestFit="1" customWidth="1"/>
    <col min="12805" max="12805" width="16.42578125" customWidth="1"/>
    <col min="12806" max="12806" width="20" customWidth="1"/>
    <col min="13057" max="13057" width="11.5703125" bestFit="1" customWidth="1"/>
    <col min="13058" max="13058" width="40.140625" customWidth="1"/>
    <col min="13059" max="13059" width="11.5703125" bestFit="1" customWidth="1"/>
    <col min="13060" max="13060" width="12.42578125" bestFit="1" customWidth="1"/>
    <col min="13061" max="13061" width="16.42578125" customWidth="1"/>
    <col min="13062" max="13062" width="20" customWidth="1"/>
    <col min="13313" max="13313" width="11.5703125" bestFit="1" customWidth="1"/>
    <col min="13314" max="13314" width="40.140625" customWidth="1"/>
    <col min="13315" max="13315" width="11.5703125" bestFit="1" customWidth="1"/>
    <col min="13316" max="13316" width="12.42578125" bestFit="1" customWidth="1"/>
    <col min="13317" max="13317" width="16.42578125" customWidth="1"/>
    <col min="13318" max="13318" width="20" customWidth="1"/>
    <col min="13569" max="13569" width="11.5703125" bestFit="1" customWidth="1"/>
    <col min="13570" max="13570" width="40.140625" customWidth="1"/>
    <col min="13571" max="13571" width="11.5703125" bestFit="1" customWidth="1"/>
    <col min="13572" max="13572" width="12.42578125" bestFit="1" customWidth="1"/>
    <col min="13573" max="13573" width="16.42578125" customWidth="1"/>
    <col min="13574" max="13574" width="20" customWidth="1"/>
    <col min="13825" max="13825" width="11.5703125" bestFit="1" customWidth="1"/>
    <col min="13826" max="13826" width="40.140625" customWidth="1"/>
    <col min="13827" max="13827" width="11.5703125" bestFit="1" customWidth="1"/>
    <col min="13828" max="13828" width="12.42578125" bestFit="1" customWidth="1"/>
    <col min="13829" max="13829" width="16.42578125" customWidth="1"/>
    <col min="13830" max="13830" width="20" customWidth="1"/>
    <col min="14081" max="14081" width="11.5703125" bestFit="1" customWidth="1"/>
    <col min="14082" max="14082" width="40.140625" customWidth="1"/>
    <col min="14083" max="14083" width="11.5703125" bestFit="1" customWidth="1"/>
    <col min="14084" max="14084" width="12.42578125" bestFit="1" customWidth="1"/>
    <col min="14085" max="14085" width="16.42578125" customWidth="1"/>
    <col min="14086" max="14086" width="20" customWidth="1"/>
    <col min="14337" max="14337" width="11.5703125" bestFit="1" customWidth="1"/>
    <col min="14338" max="14338" width="40.140625" customWidth="1"/>
    <col min="14339" max="14339" width="11.5703125" bestFit="1" customWidth="1"/>
    <col min="14340" max="14340" width="12.42578125" bestFit="1" customWidth="1"/>
    <col min="14341" max="14341" width="16.42578125" customWidth="1"/>
    <col min="14342" max="14342" width="20" customWidth="1"/>
    <col min="14593" max="14593" width="11.5703125" bestFit="1" customWidth="1"/>
    <col min="14594" max="14594" width="40.140625" customWidth="1"/>
    <col min="14595" max="14595" width="11.5703125" bestFit="1" customWidth="1"/>
    <col min="14596" max="14596" width="12.42578125" bestFit="1" customWidth="1"/>
    <col min="14597" max="14597" width="16.42578125" customWidth="1"/>
    <col min="14598" max="14598" width="20" customWidth="1"/>
    <col min="14849" max="14849" width="11.5703125" bestFit="1" customWidth="1"/>
    <col min="14850" max="14850" width="40.140625" customWidth="1"/>
    <col min="14851" max="14851" width="11.5703125" bestFit="1" customWidth="1"/>
    <col min="14852" max="14852" width="12.42578125" bestFit="1" customWidth="1"/>
    <col min="14853" max="14853" width="16.42578125" customWidth="1"/>
    <col min="14854" max="14854" width="20" customWidth="1"/>
    <col min="15105" max="15105" width="11.5703125" bestFit="1" customWidth="1"/>
    <col min="15106" max="15106" width="40.140625" customWidth="1"/>
    <col min="15107" max="15107" width="11.5703125" bestFit="1" customWidth="1"/>
    <col min="15108" max="15108" width="12.42578125" bestFit="1" customWidth="1"/>
    <col min="15109" max="15109" width="16.42578125" customWidth="1"/>
    <col min="15110" max="15110" width="20" customWidth="1"/>
    <col min="15361" max="15361" width="11.5703125" bestFit="1" customWidth="1"/>
    <col min="15362" max="15362" width="40.140625" customWidth="1"/>
    <col min="15363" max="15363" width="11.5703125" bestFit="1" customWidth="1"/>
    <col min="15364" max="15364" width="12.42578125" bestFit="1" customWidth="1"/>
    <col min="15365" max="15365" width="16.42578125" customWidth="1"/>
    <col min="15366" max="15366" width="20" customWidth="1"/>
    <col min="15617" max="15617" width="11.5703125" bestFit="1" customWidth="1"/>
    <col min="15618" max="15618" width="40.140625" customWidth="1"/>
    <col min="15619" max="15619" width="11.5703125" bestFit="1" customWidth="1"/>
    <col min="15620" max="15620" width="12.42578125" bestFit="1" customWidth="1"/>
    <col min="15621" max="15621" width="16.42578125" customWidth="1"/>
    <col min="15622" max="15622" width="20" customWidth="1"/>
    <col min="15873" max="15873" width="11.5703125" bestFit="1" customWidth="1"/>
    <col min="15874" max="15874" width="40.140625" customWidth="1"/>
    <col min="15875" max="15875" width="11.5703125" bestFit="1" customWidth="1"/>
    <col min="15876" max="15876" width="12.42578125" bestFit="1" customWidth="1"/>
    <col min="15877" max="15877" width="16.42578125" customWidth="1"/>
    <col min="15878" max="15878" width="20" customWidth="1"/>
    <col min="16129" max="16129" width="11.5703125" bestFit="1" customWidth="1"/>
    <col min="16130" max="16130" width="40.140625" customWidth="1"/>
    <col min="16131" max="16131" width="11.5703125" bestFit="1" customWidth="1"/>
    <col min="16132" max="16132" width="12.42578125" bestFit="1" customWidth="1"/>
    <col min="16133" max="16133" width="16.42578125" customWidth="1"/>
    <col min="16134" max="16134" width="20" customWidth="1"/>
  </cols>
  <sheetData>
    <row r="1" spans="1:7" x14ac:dyDescent="0.25">
      <c r="B1" s="1" t="s">
        <v>2</v>
      </c>
      <c r="E1" s="40" t="s">
        <v>370</v>
      </c>
      <c r="F1" s="40"/>
      <c r="G1" s="1"/>
    </row>
    <row r="2" spans="1:7" x14ac:dyDescent="0.25">
      <c r="B2" t="s">
        <v>3</v>
      </c>
      <c r="F2" s="2" t="s">
        <v>4</v>
      </c>
    </row>
    <row r="3" spans="1:7" x14ac:dyDescent="0.25">
      <c r="B3" t="s">
        <v>5</v>
      </c>
    </row>
    <row r="4" spans="1:7" x14ac:dyDescent="0.25">
      <c r="B4" s="3">
        <v>412020429</v>
      </c>
    </row>
    <row r="5" spans="1:7" ht="12.75" customHeight="1" x14ac:dyDescent="0.25">
      <c r="A5" s="4" t="s">
        <v>6</v>
      </c>
      <c r="B5" s="5" t="s">
        <v>7</v>
      </c>
      <c r="C5" s="4" t="s">
        <v>8</v>
      </c>
      <c r="D5" s="4" t="s">
        <v>9</v>
      </c>
      <c r="E5" s="4" t="s">
        <v>10</v>
      </c>
      <c r="F5" s="5" t="s">
        <v>11</v>
      </c>
    </row>
    <row r="6" spans="1:7" ht="12.75" customHeight="1" x14ac:dyDescent="0.25">
      <c r="A6" s="6">
        <v>100028</v>
      </c>
      <c r="B6" s="7" t="s">
        <v>12</v>
      </c>
      <c r="C6" s="6">
        <v>27</v>
      </c>
      <c r="D6" s="6">
        <v>191.75</v>
      </c>
      <c r="E6" s="8">
        <v>5177.25</v>
      </c>
      <c r="F6" s="7" t="s">
        <v>13</v>
      </c>
    </row>
    <row r="7" spans="1:7" ht="12.75" customHeight="1" x14ac:dyDescent="0.25">
      <c r="A7" s="6">
        <v>100031</v>
      </c>
      <c r="B7" s="7" t="s">
        <v>14</v>
      </c>
      <c r="C7" s="6">
        <v>2601</v>
      </c>
      <c r="D7" s="6">
        <v>206.6</v>
      </c>
      <c r="E7" s="8">
        <v>537366.6</v>
      </c>
      <c r="F7" s="7" t="s">
        <v>13</v>
      </c>
    </row>
    <row r="8" spans="1:7" ht="20.25" customHeight="1" x14ac:dyDescent="0.25">
      <c r="A8" s="9">
        <v>100035</v>
      </c>
      <c r="B8" s="10" t="s">
        <v>15</v>
      </c>
      <c r="C8" s="9">
        <v>14</v>
      </c>
      <c r="D8" s="9">
        <v>136.88</v>
      </c>
      <c r="E8" s="11">
        <v>1916.32</v>
      </c>
      <c r="F8" s="10" t="s">
        <v>13</v>
      </c>
    </row>
    <row r="9" spans="1:7" x14ac:dyDescent="0.25">
      <c r="A9" s="12"/>
      <c r="B9" s="13"/>
      <c r="C9" s="13"/>
      <c r="D9" s="13"/>
      <c r="E9" s="14">
        <f>E6+E7+E8</f>
        <v>544460.16999999993</v>
      </c>
      <c r="F9" s="15"/>
    </row>
    <row r="11" spans="1:7" x14ac:dyDescent="0.25">
      <c r="A11" s="16" t="s">
        <v>6</v>
      </c>
      <c r="B11" s="17" t="s">
        <v>7</v>
      </c>
      <c r="C11" s="16" t="s">
        <v>8</v>
      </c>
      <c r="D11" s="16" t="s">
        <v>9</v>
      </c>
      <c r="E11" s="16" t="s">
        <v>10</v>
      </c>
      <c r="F11" s="17" t="s">
        <v>11</v>
      </c>
    </row>
    <row r="12" spans="1:7" x14ac:dyDescent="0.25">
      <c r="A12" s="18">
        <v>5326</v>
      </c>
      <c r="B12" s="19" t="s">
        <v>16</v>
      </c>
      <c r="C12" s="18">
        <v>10</v>
      </c>
      <c r="D12" s="20">
        <v>771.19</v>
      </c>
      <c r="E12" s="20">
        <f>C12*D12</f>
        <v>7711.9000000000005</v>
      </c>
      <c r="F12" s="19" t="s">
        <v>17</v>
      </c>
    </row>
    <row r="13" spans="1:7" x14ac:dyDescent="0.25">
      <c r="A13" s="18">
        <v>5328</v>
      </c>
      <c r="B13" s="19" t="s">
        <v>18</v>
      </c>
      <c r="C13" s="18">
        <v>14</v>
      </c>
      <c r="D13" s="20">
        <v>600</v>
      </c>
      <c r="E13" s="20">
        <f t="shared" ref="E13:E33" si="0">C13*D13</f>
        <v>8400</v>
      </c>
      <c r="F13" s="19" t="s">
        <v>17</v>
      </c>
    </row>
    <row r="14" spans="1:7" x14ac:dyDescent="0.25">
      <c r="A14" s="18">
        <v>5330</v>
      </c>
      <c r="B14" s="19" t="s">
        <v>19</v>
      </c>
      <c r="C14" s="18">
        <v>5</v>
      </c>
      <c r="D14" s="20">
        <v>74</v>
      </c>
      <c r="E14" s="20">
        <f t="shared" si="0"/>
        <v>370</v>
      </c>
      <c r="F14" s="19" t="s">
        <v>17</v>
      </c>
    </row>
    <row r="15" spans="1:7" x14ac:dyDescent="0.25">
      <c r="A15" s="18">
        <v>5339</v>
      </c>
      <c r="B15" s="19" t="s">
        <v>20</v>
      </c>
      <c r="C15" s="18">
        <v>1</v>
      </c>
      <c r="D15" s="20">
        <v>250</v>
      </c>
      <c r="E15" s="20">
        <f t="shared" si="0"/>
        <v>250</v>
      </c>
      <c r="F15" s="19" t="s">
        <v>17</v>
      </c>
    </row>
    <row r="16" spans="1:7" x14ac:dyDescent="0.25">
      <c r="A16" s="18">
        <v>5340</v>
      </c>
      <c r="B16" s="19" t="s">
        <v>21</v>
      </c>
      <c r="C16" s="18">
        <v>39</v>
      </c>
      <c r="D16" s="20">
        <v>56.64</v>
      </c>
      <c r="E16" s="20">
        <f t="shared" si="0"/>
        <v>2208.96</v>
      </c>
      <c r="F16" s="19" t="s">
        <v>17</v>
      </c>
    </row>
    <row r="17" spans="1:6" ht="12.75" customHeight="1" x14ac:dyDescent="0.25">
      <c r="A17" s="21">
        <v>5392</v>
      </c>
      <c r="B17" s="22" t="s">
        <v>22</v>
      </c>
      <c r="C17" s="21">
        <v>2</v>
      </c>
      <c r="D17" s="23">
        <v>1779.05</v>
      </c>
      <c r="E17" s="20">
        <f t="shared" si="0"/>
        <v>3558.1</v>
      </c>
      <c r="F17" s="22" t="s">
        <v>17</v>
      </c>
    </row>
    <row r="18" spans="1:6" ht="12.75" customHeight="1" x14ac:dyDescent="0.25">
      <c r="A18" s="6">
        <v>5393</v>
      </c>
      <c r="B18" s="7" t="s">
        <v>23</v>
      </c>
      <c r="C18" s="6">
        <v>2</v>
      </c>
      <c r="D18" s="8">
        <v>1270.75</v>
      </c>
      <c r="E18" s="20">
        <f t="shared" si="0"/>
        <v>2541.5</v>
      </c>
      <c r="F18" s="7" t="s">
        <v>17</v>
      </c>
    </row>
    <row r="19" spans="1:6" x14ac:dyDescent="0.25">
      <c r="A19" s="6">
        <v>5412</v>
      </c>
      <c r="B19" s="7" t="s">
        <v>24</v>
      </c>
      <c r="C19" s="6">
        <v>10</v>
      </c>
      <c r="D19" s="8">
        <v>685</v>
      </c>
      <c r="E19" s="20">
        <f t="shared" si="0"/>
        <v>6850</v>
      </c>
      <c r="F19" s="7" t="s">
        <v>17</v>
      </c>
    </row>
    <row r="20" spans="1:6" x14ac:dyDescent="0.25">
      <c r="A20" s="24">
        <v>100076</v>
      </c>
      <c r="B20" s="25" t="s">
        <v>25</v>
      </c>
      <c r="C20" s="24">
        <v>8</v>
      </c>
      <c r="D20" s="26">
        <v>13332.01</v>
      </c>
      <c r="E20" s="20">
        <f t="shared" si="0"/>
        <v>106656.08</v>
      </c>
      <c r="F20" s="25" t="s">
        <v>17</v>
      </c>
    </row>
    <row r="21" spans="1:6" x14ac:dyDescent="0.25">
      <c r="A21" s="18">
        <v>100569</v>
      </c>
      <c r="B21" s="19" t="s">
        <v>26</v>
      </c>
      <c r="C21" s="18">
        <v>1</v>
      </c>
      <c r="D21" s="20">
        <v>169.49</v>
      </c>
      <c r="E21" s="20">
        <f t="shared" si="0"/>
        <v>169.49</v>
      </c>
      <c r="F21" s="19" t="s">
        <v>17</v>
      </c>
    </row>
    <row r="22" spans="1:6" x14ac:dyDescent="0.25">
      <c r="A22" s="18">
        <v>101244</v>
      </c>
      <c r="B22" s="19" t="s">
        <v>27</v>
      </c>
      <c r="C22" s="18">
        <v>5</v>
      </c>
      <c r="D22" s="20">
        <v>118</v>
      </c>
      <c r="E22" s="20">
        <f t="shared" si="0"/>
        <v>590</v>
      </c>
      <c r="F22" s="19" t="s">
        <v>17</v>
      </c>
    </row>
    <row r="23" spans="1:6" ht="12.75" customHeight="1" x14ac:dyDescent="0.25">
      <c r="A23" s="18">
        <v>101542</v>
      </c>
      <c r="B23" s="19" t="s">
        <v>28</v>
      </c>
      <c r="C23" s="18">
        <v>4</v>
      </c>
      <c r="D23" s="20">
        <v>360.12</v>
      </c>
      <c r="E23" s="20">
        <f t="shared" si="0"/>
        <v>1440.48</v>
      </c>
      <c r="F23" s="19" t="s">
        <v>17</v>
      </c>
    </row>
    <row r="24" spans="1:6" ht="14.25" customHeight="1" x14ac:dyDescent="0.25">
      <c r="A24" s="18">
        <v>101824</v>
      </c>
      <c r="B24" s="19" t="s">
        <v>29</v>
      </c>
      <c r="C24" s="18">
        <v>2</v>
      </c>
      <c r="D24" s="20">
        <v>14800</v>
      </c>
      <c r="E24" s="20">
        <f t="shared" si="0"/>
        <v>29600</v>
      </c>
      <c r="F24" s="19" t="s">
        <v>17</v>
      </c>
    </row>
    <row r="25" spans="1:6" x14ac:dyDescent="0.25">
      <c r="A25" s="18">
        <v>103482</v>
      </c>
      <c r="B25" s="19" t="s">
        <v>30</v>
      </c>
      <c r="C25" s="18">
        <v>2</v>
      </c>
      <c r="D25" s="20">
        <v>4980</v>
      </c>
      <c r="E25" s="20">
        <f t="shared" si="0"/>
        <v>9960</v>
      </c>
      <c r="F25" s="19" t="s">
        <v>17</v>
      </c>
    </row>
    <row r="26" spans="1:6" ht="12.75" customHeight="1" x14ac:dyDescent="0.25">
      <c r="A26" s="18">
        <v>103580</v>
      </c>
      <c r="B26" s="19" t="s">
        <v>31</v>
      </c>
      <c r="C26" s="18">
        <v>4</v>
      </c>
      <c r="D26" s="20">
        <v>720</v>
      </c>
      <c r="E26" s="20">
        <f t="shared" si="0"/>
        <v>2880</v>
      </c>
      <c r="F26" s="19" t="s">
        <v>17</v>
      </c>
    </row>
    <row r="27" spans="1:6" x14ac:dyDescent="0.25">
      <c r="A27" s="18">
        <v>104597</v>
      </c>
      <c r="B27" s="19" t="s">
        <v>32</v>
      </c>
      <c r="C27" s="18">
        <v>2</v>
      </c>
      <c r="D27" s="20">
        <v>1313.56</v>
      </c>
      <c r="E27" s="20">
        <f t="shared" si="0"/>
        <v>2627.12</v>
      </c>
      <c r="F27" s="19" t="s">
        <v>17</v>
      </c>
    </row>
    <row r="28" spans="1:6" x14ac:dyDescent="0.25">
      <c r="A28" s="18">
        <v>104730</v>
      </c>
      <c r="B28" s="19" t="s">
        <v>33</v>
      </c>
      <c r="C28" s="18">
        <v>4</v>
      </c>
      <c r="D28" s="20">
        <v>720</v>
      </c>
      <c r="E28" s="20">
        <f t="shared" si="0"/>
        <v>2880</v>
      </c>
      <c r="F28" s="19" t="s">
        <v>17</v>
      </c>
    </row>
    <row r="29" spans="1:6" x14ac:dyDescent="0.25">
      <c r="A29" s="18">
        <v>104813</v>
      </c>
      <c r="B29" s="19" t="s">
        <v>34</v>
      </c>
      <c r="C29" s="18">
        <v>4</v>
      </c>
      <c r="D29" s="20">
        <v>720</v>
      </c>
      <c r="E29" s="20">
        <f t="shared" si="0"/>
        <v>2880</v>
      </c>
      <c r="F29" s="19" t="s">
        <v>17</v>
      </c>
    </row>
    <row r="30" spans="1:6" x14ac:dyDescent="0.25">
      <c r="A30" s="18">
        <v>104897</v>
      </c>
      <c r="B30" s="19" t="s">
        <v>35</v>
      </c>
      <c r="C30" s="18">
        <v>8</v>
      </c>
      <c r="D30" s="20">
        <v>2203.1999999999998</v>
      </c>
      <c r="E30" s="20">
        <f t="shared" si="0"/>
        <v>17625.599999999999</v>
      </c>
      <c r="F30" s="19" t="s">
        <v>17</v>
      </c>
    </row>
    <row r="31" spans="1:6" x14ac:dyDescent="0.25">
      <c r="A31" s="18">
        <v>104898</v>
      </c>
      <c r="B31" s="19" t="s">
        <v>36</v>
      </c>
      <c r="C31" s="18">
        <v>4</v>
      </c>
      <c r="D31" s="20">
        <v>250</v>
      </c>
      <c r="E31" s="20">
        <f t="shared" si="0"/>
        <v>1000</v>
      </c>
      <c r="F31" s="19" t="s">
        <v>17</v>
      </c>
    </row>
    <row r="32" spans="1:6" ht="12.75" customHeight="1" x14ac:dyDescent="0.25">
      <c r="A32" s="18">
        <v>104976</v>
      </c>
      <c r="B32" s="19" t="s">
        <v>37</v>
      </c>
      <c r="C32" s="18">
        <v>1</v>
      </c>
      <c r="D32" s="20">
        <v>27239.72</v>
      </c>
      <c r="E32" s="20">
        <f t="shared" si="0"/>
        <v>27239.72</v>
      </c>
      <c r="F32" s="19" t="s">
        <v>17</v>
      </c>
    </row>
    <row r="33" spans="1:6" ht="12.75" customHeight="1" x14ac:dyDescent="0.25">
      <c r="A33" s="21">
        <v>104983</v>
      </c>
      <c r="B33" s="22" t="s">
        <v>38</v>
      </c>
      <c r="C33" s="21">
        <v>4</v>
      </c>
      <c r="D33" s="23">
        <v>8474.58</v>
      </c>
      <c r="E33" s="20">
        <f t="shared" si="0"/>
        <v>33898.32</v>
      </c>
      <c r="F33" s="22" t="s">
        <v>17</v>
      </c>
    </row>
    <row r="34" spans="1:6" x14ac:dyDescent="0.25">
      <c r="A34" s="12"/>
      <c r="B34" s="13"/>
      <c r="C34" s="13"/>
      <c r="D34" s="27"/>
      <c r="E34" s="14">
        <f>SUM(E12:E33)</f>
        <v>271337.27</v>
      </c>
      <c r="F34" s="15"/>
    </row>
    <row r="35" spans="1:6" x14ac:dyDescent="0.25">
      <c r="A35" s="28"/>
      <c r="B35" s="28"/>
      <c r="C35" s="28"/>
      <c r="D35" s="28"/>
      <c r="E35" s="29"/>
      <c r="F35" s="28"/>
    </row>
    <row r="36" spans="1:6" x14ac:dyDescent="0.25">
      <c r="A36" s="16" t="s">
        <v>6</v>
      </c>
      <c r="B36" s="17" t="s">
        <v>7</v>
      </c>
      <c r="C36" s="16" t="s">
        <v>8</v>
      </c>
      <c r="D36" s="16" t="s">
        <v>9</v>
      </c>
      <c r="E36" s="16" t="s">
        <v>10</v>
      </c>
      <c r="F36" s="17" t="s">
        <v>11</v>
      </c>
    </row>
    <row r="37" spans="1:6" ht="12" customHeight="1" x14ac:dyDescent="0.25">
      <c r="A37" s="18">
        <v>103063</v>
      </c>
      <c r="B37" s="19" t="s">
        <v>39</v>
      </c>
      <c r="C37" s="18">
        <v>300</v>
      </c>
      <c r="D37" s="18">
        <v>1300</v>
      </c>
      <c r="E37" s="20">
        <f>C37*D37</f>
        <v>390000</v>
      </c>
      <c r="F37" s="19" t="s">
        <v>40</v>
      </c>
    </row>
    <row r="38" spans="1:6" ht="12.75" customHeight="1" x14ac:dyDescent="0.25">
      <c r="A38" s="18">
        <v>103147</v>
      </c>
      <c r="B38" s="19" t="s">
        <v>41</v>
      </c>
      <c r="C38" s="18">
        <v>1</v>
      </c>
      <c r="D38" s="18">
        <v>3628</v>
      </c>
      <c r="E38" s="20">
        <f>C38*D38</f>
        <v>3628</v>
      </c>
      <c r="F38" s="19" t="s">
        <v>40</v>
      </c>
    </row>
    <row r="39" spans="1:6" ht="12.75" customHeight="1" x14ac:dyDescent="0.25">
      <c r="A39" s="18">
        <v>103156</v>
      </c>
      <c r="B39" s="19" t="s">
        <v>42</v>
      </c>
      <c r="C39" s="18">
        <v>1</v>
      </c>
      <c r="D39" s="18">
        <v>375</v>
      </c>
      <c r="E39" s="20">
        <f>C39*D39</f>
        <v>375</v>
      </c>
      <c r="F39" s="19" t="s">
        <v>40</v>
      </c>
    </row>
    <row r="40" spans="1:6" ht="12.75" customHeight="1" x14ac:dyDescent="0.25">
      <c r="A40" s="21">
        <v>104720</v>
      </c>
      <c r="B40" s="22" t="s">
        <v>43</v>
      </c>
      <c r="C40" s="21">
        <v>1</v>
      </c>
      <c r="D40" s="21">
        <v>440.82</v>
      </c>
      <c r="E40" s="23">
        <v>440.82</v>
      </c>
      <c r="F40" s="22" t="s">
        <v>40</v>
      </c>
    </row>
    <row r="41" spans="1:6" x14ac:dyDescent="0.25">
      <c r="A41" s="12"/>
      <c r="B41" s="13"/>
      <c r="C41" s="13"/>
      <c r="D41" s="13"/>
      <c r="E41" s="14">
        <f>E37+E38+E39+E40</f>
        <v>394443.82</v>
      </c>
      <c r="F41" s="15"/>
    </row>
    <row r="42" spans="1:6" x14ac:dyDescent="0.25">
      <c r="A42" s="28"/>
      <c r="B42" s="28"/>
      <c r="C42" s="28"/>
      <c r="D42" s="28"/>
      <c r="E42" s="29"/>
      <c r="F42" s="28"/>
    </row>
    <row r="43" spans="1:6" x14ac:dyDescent="0.25">
      <c r="A43" s="16" t="s">
        <v>6</v>
      </c>
      <c r="B43" s="17" t="s">
        <v>7</v>
      </c>
      <c r="C43" s="16" t="s">
        <v>8</v>
      </c>
      <c r="D43" s="16" t="s">
        <v>9</v>
      </c>
      <c r="E43" s="16" t="s">
        <v>10</v>
      </c>
      <c r="F43" s="17" t="s">
        <v>11</v>
      </c>
    </row>
    <row r="44" spans="1:6" ht="13.5" customHeight="1" x14ac:dyDescent="0.25">
      <c r="A44" s="18">
        <v>5318</v>
      </c>
      <c r="B44" s="19" t="s">
        <v>44</v>
      </c>
      <c r="C44" s="18">
        <v>3</v>
      </c>
      <c r="D44" s="18">
        <v>515</v>
      </c>
      <c r="E44" s="20">
        <f>C44*D44</f>
        <v>1545</v>
      </c>
      <c r="F44" s="19" t="s">
        <v>45</v>
      </c>
    </row>
    <row r="45" spans="1:6" ht="13.5" customHeight="1" x14ac:dyDescent="0.25">
      <c r="A45" s="30">
        <v>7000</v>
      </c>
      <c r="B45" s="31" t="s">
        <v>46</v>
      </c>
      <c r="C45" s="30">
        <v>74</v>
      </c>
      <c r="D45" s="30">
        <v>442.5</v>
      </c>
      <c r="E45" s="20">
        <f t="shared" ref="E45:E64" si="1">C45*D45</f>
        <v>32745</v>
      </c>
      <c r="F45" s="31" t="s">
        <v>45</v>
      </c>
    </row>
    <row r="46" spans="1:6" ht="12.75" customHeight="1" x14ac:dyDescent="0.25">
      <c r="A46" s="30">
        <v>7002</v>
      </c>
      <c r="B46" s="31" t="s">
        <v>47</v>
      </c>
      <c r="C46" s="30">
        <v>110</v>
      </c>
      <c r="D46" s="30">
        <v>112.1</v>
      </c>
      <c r="E46" s="20">
        <f t="shared" si="1"/>
        <v>12331</v>
      </c>
      <c r="F46" s="31" t="s">
        <v>45</v>
      </c>
    </row>
    <row r="47" spans="1:6" ht="12.75" customHeight="1" x14ac:dyDescent="0.25">
      <c r="A47" s="18">
        <v>7013</v>
      </c>
      <c r="B47" s="19" t="s">
        <v>48</v>
      </c>
      <c r="C47" s="18">
        <v>200</v>
      </c>
      <c r="D47" s="18">
        <v>118</v>
      </c>
      <c r="E47" s="20">
        <f t="shared" si="1"/>
        <v>23600</v>
      </c>
      <c r="F47" s="19" t="s">
        <v>45</v>
      </c>
    </row>
    <row r="48" spans="1:6" ht="12.75" customHeight="1" x14ac:dyDescent="0.25">
      <c r="A48" s="18">
        <v>7018</v>
      </c>
      <c r="B48" s="19" t="s">
        <v>49</v>
      </c>
      <c r="C48" s="18">
        <v>1</v>
      </c>
      <c r="D48" s="18">
        <v>147.5</v>
      </c>
      <c r="E48" s="20">
        <f t="shared" si="1"/>
        <v>147.5</v>
      </c>
      <c r="F48" s="19" t="s">
        <v>45</v>
      </c>
    </row>
    <row r="49" spans="1:6" ht="12.75" customHeight="1" x14ac:dyDescent="0.25">
      <c r="A49" s="18">
        <v>7020</v>
      </c>
      <c r="B49" s="19" t="s">
        <v>50</v>
      </c>
      <c r="C49" s="18">
        <v>19</v>
      </c>
      <c r="D49" s="18">
        <v>247.8</v>
      </c>
      <c r="E49" s="20">
        <f t="shared" si="1"/>
        <v>4708.2</v>
      </c>
      <c r="F49" s="19" t="s">
        <v>45</v>
      </c>
    </row>
    <row r="50" spans="1:6" ht="12.75" customHeight="1" x14ac:dyDescent="0.25">
      <c r="A50" s="18">
        <v>7021</v>
      </c>
      <c r="B50" s="19" t="s">
        <v>51</v>
      </c>
      <c r="C50" s="18">
        <v>10</v>
      </c>
      <c r="D50" s="18">
        <v>365.8</v>
      </c>
      <c r="E50" s="20">
        <f t="shared" si="1"/>
        <v>3658</v>
      </c>
      <c r="F50" s="19" t="s">
        <v>45</v>
      </c>
    </row>
    <row r="51" spans="1:6" ht="12.75" customHeight="1" x14ac:dyDescent="0.25">
      <c r="A51" s="18">
        <v>7022</v>
      </c>
      <c r="B51" s="19" t="s">
        <v>52</v>
      </c>
      <c r="C51" s="18">
        <v>41</v>
      </c>
      <c r="D51" s="18">
        <v>395.3</v>
      </c>
      <c r="E51" s="20">
        <f t="shared" si="1"/>
        <v>16207.300000000001</v>
      </c>
      <c r="F51" s="19" t="s">
        <v>45</v>
      </c>
    </row>
    <row r="52" spans="1:6" ht="12.75" customHeight="1" x14ac:dyDescent="0.25">
      <c r="A52" s="21">
        <v>7028</v>
      </c>
      <c r="B52" s="22" t="s">
        <v>53</v>
      </c>
      <c r="C52" s="21">
        <v>326</v>
      </c>
      <c r="D52" s="21">
        <v>102.96</v>
      </c>
      <c r="E52" s="20">
        <f t="shared" si="1"/>
        <v>33564.959999999999</v>
      </c>
      <c r="F52" s="22" t="s">
        <v>45</v>
      </c>
    </row>
    <row r="53" spans="1:6" ht="12.75" customHeight="1" x14ac:dyDescent="0.25">
      <c r="A53" s="32">
        <v>7031</v>
      </c>
      <c r="B53" s="33" t="s">
        <v>54</v>
      </c>
      <c r="C53" s="34">
        <v>3</v>
      </c>
      <c r="D53" s="34">
        <v>180.54</v>
      </c>
      <c r="E53" s="20">
        <f t="shared" si="1"/>
        <v>541.62</v>
      </c>
      <c r="F53" s="35" t="s">
        <v>45</v>
      </c>
    </row>
    <row r="54" spans="1:6" ht="12.75" customHeight="1" x14ac:dyDescent="0.25">
      <c r="A54" s="18">
        <v>100247</v>
      </c>
      <c r="B54" s="19" t="s">
        <v>55</v>
      </c>
      <c r="C54" s="18">
        <v>64</v>
      </c>
      <c r="D54" s="18">
        <v>200</v>
      </c>
      <c r="E54" s="20">
        <f t="shared" si="1"/>
        <v>12800</v>
      </c>
      <c r="F54" s="19" t="s">
        <v>45</v>
      </c>
    </row>
    <row r="55" spans="1:6" ht="12.75" customHeight="1" x14ac:dyDescent="0.25">
      <c r="A55" s="18">
        <v>100262</v>
      </c>
      <c r="B55" s="19" t="s">
        <v>56</v>
      </c>
      <c r="C55" s="18">
        <v>1</v>
      </c>
      <c r="D55" s="18">
        <v>350</v>
      </c>
      <c r="E55" s="20">
        <f t="shared" si="1"/>
        <v>350</v>
      </c>
      <c r="F55" s="19" t="s">
        <v>45</v>
      </c>
    </row>
    <row r="56" spans="1:6" ht="12.75" customHeight="1" x14ac:dyDescent="0.25">
      <c r="A56" s="18">
        <v>100864</v>
      </c>
      <c r="B56" s="19" t="s">
        <v>57</v>
      </c>
      <c r="C56" s="18">
        <v>21</v>
      </c>
      <c r="D56" s="18">
        <v>725</v>
      </c>
      <c r="E56" s="20">
        <f t="shared" si="1"/>
        <v>15225</v>
      </c>
      <c r="F56" s="19" t="s">
        <v>45</v>
      </c>
    </row>
    <row r="57" spans="1:6" ht="12.75" customHeight="1" x14ac:dyDescent="0.25">
      <c r="A57" s="18">
        <v>100865</v>
      </c>
      <c r="B57" s="19" t="s">
        <v>58</v>
      </c>
      <c r="C57" s="18">
        <v>9</v>
      </c>
      <c r="D57" s="18">
        <v>210</v>
      </c>
      <c r="E57" s="20">
        <f t="shared" si="1"/>
        <v>1890</v>
      </c>
      <c r="F57" s="19" t="s">
        <v>45</v>
      </c>
    </row>
    <row r="58" spans="1:6" ht="12.75" customHeight="1" x14ac:dyDescent="0.25">
      <c r="A58" s="18">
        <v>101417</v>
      </c>
      <c r="B58" s="19" t="s">
        <v>59</v>
      </c>
      <c r="C58" s="18">
        <v>50</v>
      </c>
      <c r="D58" s="18">
        <v>145</v>
      </c>
      <c r="E58" s="20">
        <f t="shared" si="1"/>
        <v>7250</v>
      </c>
      <c r="F58" s="19" t="s">
        <v>45</v>
      </c>
    </row>
    <row r="59" spans="1:6" ht="12.75" customHeight="1" x14ac:dyDescent="0.25">
      <c r="A59" s="18">
        <v>102946</v>
      </c>
      <c r="B59" s="19" t="s">
        <v>60</v>
      </c>
      <c r="C59" s="18">
        <v>5</v>
      </c>
      <c r="D59" s="18">
        <v>321.62</v>
      </c>
      <c r="E59" s="20">
        <f t="shared" si="1"/>
        <v>1608.1</v>
      </c>
      <c r="F59" s="19" t="s">
        <v>45</v>
      </c>
    </row>
    <row r="60" spans="1:6" ht="12.75" customHeight="1" x14ac:dyDescent="0.25">
      <c r="A60" s="18">
        <v>102947</v>
      </c>
      <c r="B60" s="19" t="s">
        <v>61</v>
      </c>
      <c r="C60" s="18">
        <v>3</v>
      </c>
      <c r="D60" s="18">
        <v>750</v>
      </c>
      <c r="E60" s="20">
        <f t="shared" si="1"/>
        <v>2250</v>
      </c>
      <c r="F60" s="19" t="s">
        <v>45</v>
      </c>
    </row>
    <row r="61" spans="1:6" ht="12.75" customHeight="1" x14ac:dyDescent="0.25">
      <c r="A61" s="18">
        <v>104741</v>
      </c>
      <c r="B61" s="19" t="s">
        <v>62</v>
      </c>
      <c r="C61" s="18">
        <v>25</v>
      </c>
      <c r="D61" s="18">
        <v>125</v>
      </c>
      <c r="E61" s="20">
        <f t="shared" si="1"/>
        <v>3125</v>
      </c>
      <c r="F61" s="19" t="s">
        <v>45</v>
      </c>
    </row>
    <row r="62" spans="1:6" ht="18" customHeight="1" x14ac:dyDescent="0.25">
      <c r="A62" s="18">
        <v>104743</v>
      </c>
      <c r="B62" s="19" t="s">
        <v>63</v>
      </c>
      <c r="C62" s="18">
        <v>9</v>
      </c>
      <c r="D62" s="18">
        <v>550</v>
      </c>
      <c r="E62" s="20">
        <f t="shared" si="1"/>
        <v>4950</v>
      </c>
      <c r="F62" s="19" t="s">
        <v>45</v>
      </c>
    </row>
    <row r="63" spans="1:6" ht="12.75" customHeight="1" x14ac:dyDescent="0.25">
      <c r="A63" s="18">
        <v>104744</v>
      </c>
      <c r="B63" s="19" t="s">
        <v>64</v>
      </c>
      <c r="C63" s="18">
        <v>3</v>
      </c>
      <c r="D63" s="18">
        <v>1075</v>
      </c>
      <c r="E63" s="20">
        <f t="shared" si="1"/>
        <v>3225</v>
      </c>
      <c r="F63" s="19" t="s">
        <v>45</v>
      </c>
    </row>
    <row r="64" spans="1:6" ht="12.75" customHeight="1" x14ac:dyDescent="0.25">
      <c r="A64" s="21">
        <v>104893</v>
      </c>
      <c r="B64" s="22" t="s">
        <v>65</v>
      </c>
      <c r="C64" s="21">
        <v>14</v>
      </c>
      <c r="D64" s="21">
        <v>340</v>
      </c>
      <c r="E64" s="20">
        <f t="shared" si="1"/>
        <v>4760</v>
      </c>
      <c r="F64" s="22" t="s">
        <v>45</v>
      </c>
    </row>
    <row r="65" spans="1:6" x14ac:dyDescent="0.25">
      <c r="A65" s="12"/>
      <c r="B65" s="13"/>
      <c r="C65" s="13"/>
      <c r="D65" s="13"/>
      <c r="E65" s="14">
        <f>SUM(E44:E64)</f>
        <v>186481.68</v>
      </c>
      <c r="F65" s="15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16" t="s">
        <v>6</v>
      </c>
      <c r="B67" s="17" t="s">
        <v>7</v>
      </c>
      <c r="C67" s="16" t="s">
        <v>8</v>
      </c>
      <c r="D67" s="16" t="s">
        <v>9</v>
      </c>
      <c r="E67" s="16" t="s">
        <v>10</v>
      </c>
      <c r="F67" s="17" t="s">
        <v>11</v>
      </c>
    </row>
    <row r="68" spans="1:6" ht="12" customHeight="1" x14ac:dyDescent="0.25">
      <c r="A68" s="18">
        <v>6000</v>
      </c>
      <c r="B68" s="19" t="s">
        <v>66</v>
      </c>
      <c r="C68" s="18">
        <v>768</v>
      </c>
      <c r="D68" s="18">
        <v>4.58</v>
      </c>
      <c r="E68" s="20">
        <f>C68*D68</f>
        <v>3517.44</v>
      </c>
      <c r="F68" s="19" t="s">
        <v>67</v>
      </c>
    </row>
    <row r="69" spans="1:6" ht="12.75" customHeight="1" x14ac:dyDescent="0.25">
      <c r="A69" s="18">
        <v>6004</v>
      </c>
      <c r="B69" s="19" t="s">
        <v>68</v>
      </c>
      <c r="C69" s="18">
        <v>28</v>
      </c>
      <c r="D69" s="18">
        <v>30.68</v>
      </c>
      <c r="E69" s="20">
        <f t="shared" ref="E69:E132" si="2">C69*D69</f>
        <v>859.04</v>
      </c>
      <c r="F69" s="19" t="s">
        <v>67</v>
      </c>
    </row>
    <row r="70" spans="1:6" ht="12.75" customHeight="1" x14ac:dyDescent="0.25">
      <c r="A70" s="18">
        <v>6006</v>
      </c>
      <c r="B70" s="19" t="s">
        <v>69</v>
      </c>
      <c r="C70" s="18">
        <v>68</v>
      </c>
      <c r="D70" s="18">
        <v>34.99</v>
      </c>
      <c r="E70" s="20">
        <f t="shared" si="2"/>
        <v>2379.3200000000002</v>
      </c>
      <c r="F70" s="19" t="s">
        <v>67</v>
      </c>
    </row>
    <row r="71" spans="1:6" ht="12.75" customHeight="1" x14ac:dyDescent="0.25">
      <c r="A71" s="18">
        <v>6008</v>
      </c>
      <c r="B71" s="19" t="s">
        <v>70</v>
      </c>
      <c r="C71" s="18">
        <v>20</v>
      </c>
      <c r="D71" s="18">
        <v>20</v>
      </c>
      <c r="E71" s="20">
        <f t="shared" si="2"/>
        <v>400</v>
      </c>
      <c r="F71" s="19" t="s">
        <v>67</v>
      </c>
    </row>
    <row r="72" spans="1:6" ht="12.75" customHeight="1" x14ac:dyDescent="0.25">
      <c r="A72" s="18">
        <v>6010</v>
      </c>
      <c r="B72" s="19" t="s">
        <v>71</v>
      </c>
      <c r="C72" s="18">
        <v>7</v>
      </c>
      <c r="D72" s="18">
        <v>21.24</v>
      </c>
      <c r="E72" s="20">
        <f t="shared" si="2"/>
        <v>148.67999999999998</v>
      </c>
      <c r="F72" s="19" t="s">
        <v>67</v>
      </c>
    </row>
    <row r="73" spans="1:6" ht="14.25" customHeight="1" x14ac:dyDescent="0.25">
      <c r="A73" s="18">
        <v>6013</v>
      </c>
      <c r="B73" s="19" t="s">
        <v>72</v>
      </c>
      <c r="C73" s="18">
        <v>4</v>
      </c>
      <c r="D73" s="18">
        <v>24.78</v>
      </c>
      <c r="E73" s="20">
        <f t="shared" si="2"/>
        <v>99.12</v>
      </c>
      <c r="F73" s="19" t="s">
        <v>67</v>
      </c>
    </row>
    <row r="74" spans="1:6" ht="12.75" customHeight="1" x14ac:dyDescent="0.25">
      <c r="A74" s="18">
        <v>6016</v>
      </c>
      <c r="B74" s="19" t="s">
        <v>73</v>
      </c>
      <c r="C74" s="18">
        <v>3</v>
      </c>
      <c r="D74" s="18">
        <v>64.989999999999995</v>
      </c>
      <c r="E74" s="20">
        <f t="shared" si="2"/>
        <v>194.96999999999997</v>
      </c>
      <c r="F74" s="19" t="s">
        <v>67</v>
      </c>
    </row>
    <row r="75" spans="1:6" ht="12.75" customHeight="1" x14ac:dyDescent="0.25">
      <c r="A75" s="18">
        <v>6017</v>
      </c>
      <c r="B75" s="19" t="s">
        <v>74</v>
      </c>
      <c r="C75" s="18">
        <v>36</v>
      </c>
      <c r="D75" s="18">
        <v>144.07</v>
      </c>
      <c r="E75" s="20">
        <f t="shared" si="2"/>
        <v>5186.5199999999995</v>
      </c>
      <c r="F75" s="19" t="s">
        <v>67</v>
      </c>
    </row>
    <row r="76" spans="1:6" ht="12.75" customHeight="1" x14ac:dyDescent="0.25">
      <c r="A76" s="18">
        <v>6018</v>
      </c>
      <c r="B76" s="19" t="s">
        <v>75</v>
      </c>
      <c r="C76" s="18">
        <v>33</v>
      </c>
      <c r="D76" s="18">
        <v>34.22</v>
      </c>
      <c r="E76" s="20">
        <f t="shared" si="2"/>
        <v>1129.26</v>
      </c>
      <c r="F76" s="19" t="s">
        <v>67</v>
      </c>
    </row>
    <row r="77" spans="1:6" ht="12.75" customHeight="1" x14ac:dyDescent="0.25">
      <c r="A77" s="18">
        <v>6023</v>
      </c>
      <c r="B77" s="19" t="s">
        <v>76</v>
      </c>
      <c r="C77" s="18">
        <v>11</v>
      </c>
      <c r="D77" s="18">
        <v>395.3</v>
      </c>
      <c r="E77" s="20">
        <f t="shared" si="2"/>
        <v>4348.3</v>
      </c>
      <c r="F77" s="19" t="s">
        <v>67</v>
      </c>
    </row>
    <row r="78" spans="1:6" ht="12.75" customHeight="1" x14ac:dyDescent="0.25">
      <c r="A78" s="18">
        <v>6030</v>
      </c>
      <c r="B78" s="19" t="s">
        <v>77</v>
      </c>
      <c r="C78" s="18">
        <v>107</v>
      </c>
      <c r="D78" s="18">
        <v>974.68</v>
      </c>
      <c r="E78" s="20">
        <f t="shared" si="2"/>
        <v>104290.76</v>
      </c>
      <c r="F78" s="19" t="s">
        <v>67</v>
      </c>
    </row>
    <row r="79" spans="1:6" ht="13.5" customHeight="1" x14ac:dyDescent="0.25">
      <c r="A79" s="18">
        <v>6038</v>
      </c>
      <c r="B79" s="19" t="s">
        <v>78</v>
      </c>
      <c r="C79" s="18">
        <v>932</v>
      </c>
      <c r="D79" s="18">
        <v>1016.96</v>
      </c>
      <c r="E79" s="20">
        <f t="shared" si="2"/>
        <v>947806.72000000009</v>
      </c>
      <c r="F79" s="19" t="s">
        <v>67</v>
      </c>
    </row>
    <row r="80" spans="1:6" ht="12.75" customHeight="1" x14ac:dyDescent="0.25">
      <c r="A80" s="18">
        <v>6043</v>
      </c>
      <c r="B80" s="19" t="s">
        <v>79</v>
      </c>
      <c r="C80" s="18">
        <v>48</v>
      </c>
      <c r="D80" s="18">
        <v>30</v>
      </c>
      <c r="E80" s="20">
        <f t="shared" si="2"/>
        <v>1440</v>
      </c>
      <c r="F80" s="19" t="s">
        <v>67</v>
      </c>
    </row>
    <row r="81" spans="1:6" ht="12.75" customHeight="1" x14ac:dyDescent="0.25">
      <c r="A81" s="18">
        <v>6047</v>
      </c>
      <c r="B81" s="19" t="s">
        <v>80</v>
      </c>
      <c r="C81" s="18">
        <v>37</v>
      </c>
      <c r="D81" s="18">
        <v>8.85</v>
      </c>
      <c r="E81" s="20">
        <f t="shared" si="2"/>
        <v>327.45</v>
      </c>
      <c r="F81" s="19" t="s">
        <v>67</v>
      </c>
    </row>
    <row r="82" spans="1:6" ht="12.75" customHeight="1" x14ac:dyDescent="0.25">
      <c r="A82" s="18">
        <v>6050</v>
      </c>
      <c r="B82" s="19" t="s">
        <v>81</v>
      </c>
      <c r="C82" s="18">
        <v>14</v>
      </c>
      <c r="D82" s="18">
        <v>8.1999999999999993</v>
      </c>
      <c r="E82" s="20">
        <f t="shared" si="2"/>
        <v>114.79999999999998</v>
      </c>
      <c r="F82" s="19" t="s">
        <v>67</v>
      </c>
    </row>
    <row r="83" spans="1:6" ht="12.75" customHeight="1" x14ac:dyDescent="0.25">
      <c r="A83" s="18">
        <v>6053</v>
      </c>
      <c r="B83" s="19" t="s">
        <v>82</v>
      </c>
      <c r="C83" s="18">
        <v>13</v>
      </c>
      <c r="D83" s="18">
        <v>41.3</v>
      </c>
      <c r="E83" s="20">
        <f t="shared" si="2"/>
        <v>536.9</v>
      </c>
      <c r="F83" s="19" t="s">
        <v>67</v>
      </c>
    </row>
    <row r="84" spans="1:6" ht="12.75" customHeight="1" x14ac:dyDescent="0.25">
      <c r="A84" s="18">
        <v>6058</v>
      </c>
      <c r="B84" s="19" t="s">
        <v>83</v>
      </c>
      <c r="C84" s="18">
        <v>5</v>
      </c>
      <c r="D84" s="18">
        <v>44.94</v>
      </c>
      <c r="E84" s="20">
        <f t="shared" si="2"/>
        <v>224.7</v>
      </c>
      <c r="F84" s="19" t="s">
        <v>67</v>
      </c>
    </row>
    <row r="85" spans="1:6" ht="12.75" customHeight="1" x14ac:dyDescent="0.25">
      <c r="A85" s="18">
        <v>6059</v>
      </c>
      <c r="B85" s="19" t="s">
        <v>84</v>
      </c>
      <c r="C85" s="18">
        <v>54</v>
      </c>
      <c r="D85" s="18">
        <v>95</v>
      </c>
      <c r="E85" s="20">
        <f t="shared" si="2"/>
        <v>5130</v>
      </c>
      <c r="F85" s="19" t="s">
        <v>67</v>
      </c>
    </row>
    <row r="86" spans="1:6" ht="12.75" customHeight="1" x14ac:dyDescent="0.25">
      <c r="A86" s="18">
        <v>6070</v>
      </c>
      <c r="B86" s="19" t="s">
        <v>85</v>
      </c>
      <c r="C86" s="18">
        <v>3</v>
      </c>
      <c r="D86" s="18">
        <v>702.1</v>
      </c>
      <c r="E86" s="20">
        <f t="shared" si="2"/>
        <v>2106.3000000000002</v>
      </c>
      <c r="F86" s="19" t="s">
        <v>67</v>
      </c>
    </row>
    <row r="87" spans="1:6" ht="12.75" customHeight="1" x14ac:dyDescent="0.25">
      <c r="A87" s="18">
        <v>6071</v>
      </c>
      <c r="B87" s="19" t="s">
        <v>86</v>
      </c>
      <c r="C87" s="18">
        <v>1</v>
      </c>
      <c r="D87" s="18">
        <v>340</v>
      </c>
      <c r="E87" s="20">
        <f t="shared" si="2"/>
        <v>340</v>
      </c>
      <c r="F87" s="19" t="s">
        <v>67</v>
      </c>
    </row>
    <row r="88" spans="1:6" ht="12.75" customHeight="1" x14ac:dyDescent="0.25">
      <c r="A88" s="18">
        <v>6073</v>
      </c>
      <c r="B88" s="19" t="s">
        <v>87</v>
      </c>
      <c r="C88" s="18">
        <v>2</v>
      </c>
      <c r="D88" s="18">
        <v>345</v>
      </c>
      <c r="E88" s="20">
        <f t="shared" si="2"/>
        <v>690</v>
      </c>
      <c r="F88" s="19" t="s">
        <v>67</v>
      </c>
    </row>
    <row r="89" spans="1:6" ht="12.75" customHeight="1" x14ac:dyDescent="0.25">
      <c r="A89" s="18">
        <v>6074</v>
      </c>
      <c r="B89" s="19" t="s">
        <v>88</v>
      </c>
      <c r="C89" s="18">
        <v>14</v>
      </c>
      <c r="D89" s="18">
        <v>60</v>
      </c>
      <c r="E89" s="20">
        <f t="shared" si="2"/>
        <v>840</v>
      </c>
      <c r="F89" s="19" t="s">
        <v>67</v>
      </c>
    </row>
    <row r="90" spans="1:6" ht="13.5" customHeight="1" x14ac:dyDescent="0.25">
      <c r="A90" s="18">
        <v>6077</v>
      </c>
      <c r="B90" s="19" t="s">
        <v>89</v>
      </c>
      <c r="C90" s="18">
        <v>59</v>
      </c>
      <c r="D90" s="18">
        <v>68.44</v>
      </c>
      <c r="E90" s="20">
        <f t="shared" si="2"/>
        <v>4037.96</v>
      </c>
      <c r="F90" s="19" t="s">
        <v>67</v>
      </c>
    </row>
    <row r="91" spans="1:6" ht="12.75" customHeight="1" x14ac:dyDescent="0.25">
      <c r="A91" s="18">
        <v>6085</v>
      </c>
      <c r="B91" s="19" t="s">
        <v>90</v>
      </c>
      <c r="C91" s="18">
        <v>30</v>
      </c>
      <c r="D91" s="18">
        <v>14.16</v>
      </c>
      <c r="E91" s="20">
        <f t="shared" si="2"/>
        <v>424.8</v>
      </c>
      <c r="F91" s="19" t="s">
        <v>67</v>
      </c>
    </row>
    <row r="92" spans="1:6" ht="12.75" customHeight="1" x14ac:dyDescent="0.25">
      <c r="A92" s="18">
        <v>6086</v>
      </c>
      <c r="B92" s="19" t="s">
        <v>91</v>
      </c>
      <c r="C92" s="18">
        <v>9</v>
      </c>
      <c r="D92" s="18">
        <v>145</v>
      </c>
      <c r="E92" s="20">
        <f t="shared" si="2"/>
        <v>1305</v>
      </c>
      <c r="F92" s="19" t="s">
        <v>67</v>
      </c>
    </row>
    <row r="93" spans="1:6" ht="12.75" customHeight="1" x14ac:dyDescent="0.25">
      <c r="A93" s="18">
        <v>6087</v>
      </c>
      <c r="B93" s="19" t="s">
        <v>92</v>
      </c>
      <c r="C93" s="18">
        <v>5</v>
      </c>
      <c r="D93" s="18">
        <v>383.5</v>
      </c>
      <c r="E93" s="20">
        <f t="shared" si="2"/>
        <v>1917.5</v>
      </c>
      <c r="F93" s="19" t="s">
        <v>67</v>
      </c>
    </row>
    <row r="94" spans="1:6" ht="12.75" customHeight="1" x14ac:dyDescent="0.25">
      <c r="A94" s="18">
        <v>6091</v>
      </c>
      <c r="B94" s="19" t="s">
        <v>93</v>
      </c>
      <c r="C94" s="18">
        <v>400</v>
      </c>
      <c r="D94" s="18">
        <v>8.26</v>
      </c>
      <c r="E94" s="20">
        <f t="shared" si="2"/>
        <v>3304</v>
      </c>
      <c r="F94" s="19" t="s">
        <v>67</v>
      </c>
    </row>
    <row r="95" spans="1:6" ht="12.75" customHeight="1" x14ac:dyDescent="0.25">
      <c r="A95" s="18">
        <v>6093</v>
      </c>
      <c r="B95" s="19" t="s">
        <v>94</v>
      </c>
      <c r="C95" s="18">
        <v>3</v>
      </c>
      <c r="D95" s="18">
        <v>345</v>
      </c>
      <c r="E95" s="20">
        <f t="shared" si="2"/>
        <v>1035</v>
      </c>
      <c r="F95" s="19" t="s">
        <v>67</v>
      </c>
    </row>
    <row r="96" spans="1:6" ht="12.75" customHeight="1" x14ac:dyDescent="0.25">
      <c r="A96" s="18">
        <v>6094</v>
      </c>
      <c r="B96" s="19" t="s">
        <v>95</v>
      </c>
      <c r="C96" s="18">
        <v>120</v>
      </c>
      <c r="D96" s="18">
        <v>2</v>
      </c>
      <c r="E96" s="20">
        <f t="shared" si="2"/>
        <v>240</v>
      </c>
      <c r="F96" s="19" t="s">
        <v>67</v>
      </c>
    </row>
    <row r="97" spans="1:6" ht="12.75" customHeight="1" x14ac:dyDescent="0.25">
      <c r="A97" s="18">
        <v>6097</v>
      </c>
      <c r="B97" s="19" t="s">
        <v>96</v>
      </c>
      <c r="C97" s="18">
        <v>29</v>
      </c>
      <c r="D97" s="18">
        <v>702.1</v>
      </c>
      <c r="E97" s="20">
        <f t="shared" si="2"/>
        <v>20360.900000000001</v>
      </c>
      <c r="F97" s="19" t="s">
        <v>67</v>
      </c>
    </row>
    <row r="98" spans="1:6" ht="12.75" customHeight="1" x14ac:dyDescent="0.25">
      <c r="A98" s="18">
        <v>6098</v>
      </c>
      <c r="B98" s="19" t="s">
        <v>97</v>
      </c>
      <c r="C98" s="18">
        <v>30</v>
      </c>
      <c r="D98" s="18">
        <v>702.1</v>
      </c>
      <c r="E98" s="20">
        <f t="shared" si="2"/>
        <v>21063</v>
      </c>
      <c r="F98" s="19" t="s">
        <v>67</v>
      </c>
    </row>
    <row r="99" spans="1:6" ht="12.75" customHeight="1" x14ac:dyDescent="0.25">
      <c r="A99" s="18">
        <v>6099</v>
      </c>
      <c r="B99" s="19" t="s">
        <v>98</v>
      </c>
      <c r="C99" s="18">
        <v>19</v>
      </c>
      <c r="D99" s="18">
        <v>702.1</v>
      </c>
      <c r="E99" s="20">
        <f t="shared" si="2"/>
        <v>13339.9</v>
      </c>
      <c r="F99" s="19" t="s">
        <v>67</v>
      </c>
    </row>
    <row r="100" spans="1:6" ht="12.75" customHeight="1" x14ac:dyDescent="0.25">
      <c r="A100" s="18">
        <v>6700</v>
      </c>
      <c r="B100" s="19" t="s">
        <v>99</v>
      </c>
      <c r="C100" s="18">
        <v>30</v>
      </c>
      <c r="D100" s="18">
        <v>702.1</v>
      </c>
      <c r="E100" s="20">
        <f t="shared" si="2"/>
        <v>21063</v>
      </c>
      <c r="F100" s="19" t="s">
        <v>67</v>
      </c>
    </row>
    <row r="101" spans="1:6" ht="12.75" customHeight="1" x14ac:dyDescent="0.25">
      <c r="A101" s="18">
        <v>6701</v>
      </c>
      <c r="B101" s="19" t="s">
        <v>100</v>
      </c>
      <c r="C101" s="18">
        <v>2</v>
      </c>
      <c r="D101" s="18">
        <v>695</v>
      </c>
      <c r="E101" s="20">
        <f t="shared" si="2"/>
        <v>1390</v>
      </c>
      <c r="F101" s="19" t="s">
        <v>67</v>
      </c>
    </row>
    <row r="102" spans="1:6" ht="12.75" customHeight="1" x14ac:dyDescent="0.25">
      <c r="A102" s="18">
        <v>6702</v>
      </c>
      <c r="B102" s="19" t="s">
        <v>101</v>
      </c>
      <c r="C102" s="18">
        <v>4</v>
      </c>
      <c r="D102" s="18">
        <v>750</v>
      </c>
      <c r="E102" s="20">
        <f t="shared" si="2"/>
        <v>3000</v>
      </c>
      <c r="F102" s="19" t="s">
        <v>67</v>
      </c>
    </row>
    <row r="103" spans="1:6" ht="12.75" customHeight="1" x14ac:dyDescent="0.25">
      <c r="A103" s="18">
        <v>6703</v>
      </c>
      <c r="B103" s="19" t="s">
        <v>102</v>
      </c>
      <c r="C103" s="18">
        <v>6</v>
      </c>
      <c r="D103" s="18">
        <v>702.1</v>
      </c>
      <c r="E103" s="20">
        <f t="shared" si="2"/>
        <v>4212.6000000000004</v>
      </c>
      <c r="F103" s="19" t="s">
        <v>67</v>
      </c>
    </row>
    <row r="104" spans="1:6" ht="12.75" customHeight="1" x14ac:dyDescent="0.25">
      <c r="A104" s="18">
        <v>6704</v>
      </c>
      <c r="B104" s="19" t="s">
        <v>103</v>
      </c>
      <c r="C104" s="18">
        <v>1</v>
      </c>
      <c r="D104" s="18">
        <v>750</v>
      </c>
      <c r="E104" s="20">
        <f t="shared" si="2"/>
        <v>750</v>
      </c>
      <c r="F104" s="19" t="s">
        <v>67</v>
      </c>
    </row>
    <row r="105" spans="1:6" ht="12.75" customHeight="1" x14ac:dyDescent="0.25">
      <c r="A105" s="21">
        <v>6709</v>
      </c>
      <c r="B105" s="22" t="s">
        <v>104</v>
      </c>
      <c r="C105" s="21">
        <v>6</v>
      </c>
      <c r="D105" s="21">
        <v>77.88</v>
      </c>
      <c r="E105" s="20">
        <f t="shared" si="2"/>
        <v>467.28</v>
      </c>
      <c r="F105" s="22" t="s">
        <v>67</v>
      </c>
    </row>
    <row r="106" spans="1:6" ht="12.75" customHeight="1" x14ac:dyDescent="0.25">
      <c r="A106" s="32">
        <v>6712</v>
      </c>
      <c r="B106" s="33" t="s">
        <v>105</v>
      </c>
      <c r="C106" s="34">
        <v>25</v>
      </c>
      <c r="D106" s="34">
        <v>383.5</v>
      </c>
      <c r="E106" s="20">
        <f t="shared" si="2"/>
        <v>9587.5</v>
      </c>
      <c r="F106" s="35" t="s">
        <v>67</v>
      </c>
    </row>
    <row r="107" spans="1:6" ht="12.75" customHeight="1" x14ac:dyDescent="0.25">
      <c r="A107" s="18">
        <v>7004</v>
      </c>
      <c r="B107" s="19" t="s">
        <v>106</v>
      </c>
      <c r="C107" s="18">
        <v>6</v>
      </c>
      <c r="D107" s="18">
        <v>283.2</v>
      </c>
      <c r="E107" s="20">
        <f t="shared" si="2"/>
        <v>1699.1999999999998</v>
      </c>
      <c r="F107" s="19" t="s">
        <v>67</v>
      </c>
    </row>
    <row r="108" spans="1:6" ht="12.75" customHeight="1" x14ac:dyDescent="0.25">
      <c r="A108" s="18">
        <v>100138</v>
      </c>
      <c r="B108" s="19" t="s">
        <v>107</v>
      </c>
      <c r="C108" s="18">
        <v>800</v>
      </c>
      <c r="D108" s="18">
        <v>3.2</v>
      </c>
      <c r="E108" s="20">
        <f t="shared" si="2"/>
        <v>2560</v>
      </c>
      <c r="F108" s="19" t="s">
        <v>67</v>
      </c>
    </row>
    <row r="109" spans="1:6" ht="11.25" customHeight="1" x14ac:dyDescent="0.25">
      <c r="A109" s="18">
        <v>100260</v>
      </c>
      <c r="B109" s="19" t="s">
        <v>108</v>
      </c>
      <c r="C109" s="18">
        <v>36</v>
      </c>
      <c r="D109" s="18">
        <v>78.39</v>
      </c>
      <c r="E109" s="20">
        <f t="shared" si="2"/>
        <v>2822.04</v>
      </c>
      <c r="F109" s="19" t="s">
        <v>67</v>
      </c>
    </row>
    <row r="110" spans="1:6" ht="12.75" customHeight="1" x14ac:dyDescent="0.25">
      <c r="A110" s="18">
        <v>100320</v>
      </c>
      <c r="B110" s="19" t="s">
        <v>109</v>
      </c>
      <c r="C110" s="18">
        <v>20</v>
      </c>
      <c r="D110" s="18">
        <v>12</v>
      </c>
      <c r="E110" s="20">
        <f t="shared" si="2"/>
        <v>240</v>
      </c>
      <c r="F110" s="19" t="s">
        <v>67</v>
      </c>
    </row>
    <row r="111" spans="1:6" ht="12.75" customHeight="1" x14ac:dyDescent="0.25">
      <c r="A111" s="18">
        <v>100494</v>
      </c>
      <c r="B111" s="19" t="s">
        <v>110</v>
      </c>
      <c r="C111" s="18">
        <v>232</v>
      </c>
      <c r="D111" s="18">
        <v>51.25</v>
      </c>
      <c r="E111" s="20">
        <f t="shared" si="2"/>
        <v>11890</v>
      </c>
      <c r="F111" s="19" t="s">
        <v>67</v>
      </c>
    </row>
    <row r="112" spans="1:6" ht="12.75" customHeight="1" x14ac:dyDescent="0.25">
      <c r="A112" s="18">
        <v>100547</v>
      </c>
      <c r="B112" s="19" t="s">
        <v>111</v>
      </c>
      <c r="C112" s="18">
        <v>3</v>
      </c>
      <c r="D112" s="18">
        <v>2118.64</v>
      </c>
      <c r="E112" s="20">
        <f t="shared" si="2"/>
        <v>6355.92</v>
      </c>
      <c r="F112" s="19" t="s">
        <v>67</v>
      </c>
    </row>
    <row r="113" spans="1:6" ht="15" customHeight="1" x14ac:dyDescent="0.25">
      <c r="A113" s="18">
        <v>100548</v>
      </c>
      <c r="B113" s="19" t="s">
        <v>112</v>
      </c>
      <c r="C113" s="18">
        <v>3</v>
      </c>
      <c r="D113" s="18">
        <v>2118.64</v>
      </c>
      <c r="E113" s="20">
        <f t="shared" si="2"/>
        <v>6355.92</v>
      </c>
      <c r="F113" s="19" t="s">
        <v>67</v>
      </c>
    </row>
    <row r="114" spans="1:6" ht="12.75" customHeight="1" x14ac:dyDescent="0.25">
      <c r="A114" s="18">
        <v>100696</v>
      </c>
      <c r="B114" s="19" t="s">
        <v>113</v>
      </c>
      <c r="C114" s="18">
        <v>2</v>
      </c>
      <c r="D114" s="18">
        <v>16.95</v>
      </c>
      <c r="E114" s="20">
        <f t="shared" si="2"/>
        <v>33.9</v>
      </c>
      <c r="F114" s="19" t="s">
        <v>67</v>
      </c>
    </row>
    <row r="115" spans="1:6" ht="12.75" customHeight="1" x14ac:dyDescent="0.25">
      <c r="A115" s="18">
        <v>100928</v>
      </c>
      <c r="B115" s="19" t="s">
        <v>114</v>
      </c>
      <c r="C115" s="18">
        <v>14</v>
      </c>
      <c r="D115" s="18">
        <v>1271.19</v>
      </c>
      <c r="E115" s="20">
        <f t="shared" si="2"/>
        <v>17796.66</v>
      </c>
      <c r="F115" s="19" t="s">
        <v>67</v>
      </c>
    </row>
    <row r="116" spans="1:6" ht="13.5" customHeight="1" x14ac:dyDescent="0.25">
      <c r="A116" s="18">
        <v>100936</v>
      </c>
      <c r="B116" s="19" t="s">
        <v>115</v>
      </c>
      <c r="C116" s="18">
        <v>124</v>
      </c>
      <c r="D116" s="18">
        <v>33.9</v>
      </c>
      <c r="E116" s="20">
        <f t="shared" si="2"/>
        <v>4203.5999999999995</v>
      </c>
      <c r="F116" s="19" t="s">
        <v>67</v>
      </c>
    </row>
    <row r="117" spans="1:6" ht="12.75" customHeight="1" x14ac:dyDescent="0.25">
      <c r="A117" s="18">
        <v>100938</v>
      </c>
      <c r="B117" s="19" t="s">
        <v>116</v>
      </c>
      <c r="C117" s="18">
        <v>15</v>
      </c>
      <c r="D117" s="18">
        <v>16.95</v>
      </c>
      <c r="E117" s="20">
        <f t="shared" si="2"/>
        <v>254.25</v>
      </c>
      <c r="F117" s="19" t="s">
        <v>67</v>
      </c>
    </row>
    <row r="118" spans="1:6" ht="12.75" customHeight="1" x14ac:dyDescent="0.25">
      <c r="A118" s="18">
        <v>101127</v>
      </c>
      <c r="B118" s="19" t="s">
        <v>117</v>
      </c>
      <c r="C118" s="18">
        <v>214</v>
      </c>
      <c r="D118" s="18">
        <v>194.92</v>
      </c>
      <c r="E118" s="20">
        <f t="shared" si="2"/>
        <v>41712.879999999997</v>
      </c>
      <c r="F118" s="19" t="s">
        <v>67</v>
      </c>
    </row>
    <row r="119" spans="1:6" ht="12.75" customHeight="1" x14ac:dyDescent="0.25">
      <c r="A119" s="18">
        <v>101279</v>
      </c>
      <c r="B119" s="19" t="s">
        <v>118</v>
      </c>
      <c r="C119" s="18">
        <v>10</v>
      </c>
      <c r="D119" s="18">
        <v>1016.95</v>
      </c>
      <c r="E119" s="20">
        <f t="shared" si="2"/>
        <v>10169.5</v>
      </c>
      <c r="F119" s="19" t="s">
        <v>67</v>
      </c>
    </row>
    <row r="120" spans="1:6" ht="12.75" customHeight="1" x14ac:dyDescent="0.25">
      <c r="A120" s="18">
        <v>101280</v>
      </c>
      <c r="B120" s="19" t="s">
        <v>119</v>
      </c>
      <c r="C120" s="18">
        <v>3</v>
      </c>
      <c r="D120" s="18">
        <v>1016.94</v>
      </c>
      <c r="E120" s="20">
        <f t="shared" si="2"/>
        <v>3050.82</v>
      </c>
      <c r="F120" s="19" t="s">
        <v>67</v>
      </c>
    </row>
    <row r="121" spans="1:6" ht="12" customHeight="1" x14ac:dyDescent="0.25">
      <c r="A121" s="18">
        <v>101296</v>
      </c>
      <c r="B121" s="19" t="s">
        <v>120</v>
      </c>
      <c r="C121" s="18">
        <v>1</v>
      </c>
      <c r="D121" s="18">
        <v>14000.09</v>
      </c>
      <c r="E121" s="20">
        <f t="shared" si="2"/>
        <v>14000.09</v>
      </c>
      <c r="F121" s="19" t="s">
        <v>67</v>
      </c>
    </row>
    <row r="122" spans="1:6" ht="12.75" customHeight="1" x14ac:dyDescent="0.25">
      <c r="A122" s="18">
        <v>101519</v>
      </c>
      <c r="B122" s="19" t="s">
        <v>121</v>
      </c>
      <c r="C122" s="18">
        <v>19</v>
      </c>
      <c r="D122" s="18">
        <v>43</v>
      </c>
      <c r="E122" s="20">
        <f t="shared" si="2"/>
        <v>817</v>
      </c>
      <c r="F122" s="19" t="s">
        <v>67</v>
      </c>
    </row>
    <row r="123" spans="1:6" ht="12.75" customHeight="1" x14ac:dyDescent="0.25">
      <c r="A123" s="18">
        <v>101642</v>
      </c>
      <c r="B123" s="19" t="s">
        <v>122</v>
      </c>
      <c r="C123" s="18">
        <v>106</v>
      </c>
      <c r="D123" s="18">
        <v>826</v>
      </c>
      <c r="E123" s="20">
        <f t="shared" si="2"/>
        <v>87556</v>
      </c>
      <c r="F123" s="19" t="s">
        <v>67</v>
      </c>
    </row>
    <row r="124" spans="1:6" ht="12.75" customHeight="1" x14ac:dyDescent="0.25">
      <c r="A124" s="18">
        <v>101644</v>
      </c>
      <c r="B124" s="19" t="s">
        <v>123</v>
      </c>
      <c r="C124" s="18">
        <v>9</v>
      </c>
      <c r="D124" s="18">
        <v>1313.56</v>
      </c>
      <c r="E124" s="20">
        <f t="shared" si="2"/>
        <v>11822.039999999999</v>
      </c>
      <c r="F124" s="19" t="s">
        <v>67</v>
      </c>
    </row>
    <row r="125" spans="1:6" ht="12.75" customHeight="1" x14ac:dyDescent="0.25">
      <c r="A125" s="18">
        <v>101834</v>
      </c>
      <c r="B125" s="19" t="s">
        <v>124</v>
      </c>
      <c r="C125" s="18">
        <v>1</v>
      </c>
      <c r="D125" s="18">
        <v>33.9</v>
      </c>
      <c r="E125" s="20">
        <f t="shared" si="2"/>
        <v>33.9</v>
      </c>
      <c r="F125" s="19" t="s">
        <v>67</v>
      </c>
    </row>
    <row r="126" spans="1:6" ht="12.75" customHeight="1" x14ac:dyDescent="0.25">
      <c r="A126" s="18">
        <v>102856</v>
      </c>
      <c r="B126" s="19" t="s">
        <v>125</v>
      </c>
      <c r="C126" s="18">
        <v>6</v>
      </c>
      <c r="D126" s="18">
        <v>2600</v>
      </c>
      <c r="E126" s="20">
        <f t="shared" si="2"/>
        <v>15600</v>
      </c>
      <c r="F126" s="19" t="s">
        <v>67</v>
      </c>
    </row>
    <row r="127" spans="1:6" ht="12.75" customHeight="1" x14ac:dyDescent="0.25">
      <c r="A127" s="18">
        <v>102863</v>
      </c>
      <c r="B127" s="19" t="s">
        <v>126</v>
      </c>
      <c r="C127" s="18">
        <v>34</v>
      </c>
      <c r="D127" s="18">
        <v>805.08</v>
      </c>
      <c r="E127" s="20">
        <f t="shared" si="2"/>
        <v>27372.720000000001</v>
      </c>
      <c r="F127" s="19" t="s">
        <v>67</v>
      </c>
    </row>
    <row r="128" spans="1:6" ht="13.5" customHeight="1" x14ac:dyDescent="0.25">
      <c r="A128" s="18">
        <v>102864</v>
      </c>
      <c r="B128" s="19" t="s">
        <v>127</v>
      </c>
      <c r="C128" s="18">
        <v>30</v>
      </c>
      <c r="D128" s="18">
        <v>595</v>
      </c>
      <c r="E128" s="20">
        <f t="shared" si="2"/>
        <v>17850</v>
      </c>
      <c r="F128" s="19" t="s">
        <v>67</v>
      </c>
    </row>
    <row r="129" spans="1:8" ht="12.75" customHeight="1" x14ac:dyDescent="0.25">
      <c r="A129" s="18">
        <v>102865</v>
      </c>
      <c r="B129" s="19" t="s">
        <v>128</v>
      </c>
      <c r="C129" s="18">
        <v>34</v>
      </c>
      <c r="D129" s="18">
        <v>635.59</v>
      </c>
      <c r="E129" s="20">
        <f t="shared" si="2"/>
        <v>21610.06</v>
      </c>
      <c r="F129" s="19" t="s">
        <v>67</v>
      </c>
    </row>
    <row r="130" spans="1:8" ht="12.75" customHeight="1" x14ac:dyDescent="0.25">
      <c r="A130" s="18">
        <v>102866</v>
      </c>
      <c r="B130" s="19" t="s">
        <v>129</v>
      </c>
      <c r="C130" s="18">
        <v>33</v>
      </c>
      <c r="D130" s="18">
        <v>635.59</v>
      </c>
      <c r="E130" s="20">
        <f t="shared" si="2"/>
        <v>20974.47</v>
      </c>
      <c r="F130" s="19" t="s">
        <v>67</v>
      </c>
    </row>
    <row r="131" spans="1:8" ht="12.75" customHeight="1" x14ac:dyDescent="0.25">
      <c r="A131" s="18">
        <v>102941</v>
      </c>
      <c r="B131" s="19" t="s">
        <v>130</v>
      </c>
      <c r="C131" s="18">
        <v>2</v>
      </c>
      <c r="D131" s="18">
        <v>6694.92</v>
      </c>
      <c r="E131" s="20">
        <f t="shared" si="2"/>
        <v>13389.84</v>
      </c>
      <c r="F131" s="19" t="s">
        <v>67</v>
      </c>
    </row>
    <row r="132" spans="1:8" ht="12.75" customHeight="1" x14ac:dyDescent="0.25">
      <c r="A132" s="18">
        <v>102949</v>
      </c>
      <c r="B132" s="19" t="s">
        <v>131</v>
      </c>
      <c r="C132" s="18">
        <v>10</v>
      </c>
      <c r="D132" s="18">
        <v>805.08</v>
      </c>
      <c r="E132" s="20">
        <f t="shared" si="2"/>
        <v>8050.8</v>
      </c>
      <c r="F132" s="19" t="s">
        <v>67</v>
      </c>
    </row>
    <row r="133" spans="1:8" ht="12.75" customHeight="1" x14ac:dyDescent="0.25">
      <c r="A133" s="18">
        <v>103201</v>
      </c>
      <c r="B133" s="19" t="s">
        <v>132</v>
      </c>
      <c r="C133" s="18">
        <v>367</v>
      </c>
      <c r="D133" s="18">
        <v>10</v>
      </c>
      <c r="E133" s="20">
        <f t="shared" ref="E133:E142" si="3">C133*D133</f>
        <v>3670</v>
      </c>
      <c r="F133" s="19" t="s">
        <v>67</v>
      </c>
    </row>
    <row r="134" spans="1:8" ht="12.75" customHeight="1" x14ac:dyDescent="0.25">
      <c r="A134" s="18">
        <v>103211</v>
      </c>
      <c r="B134" s="19" t="s">
        <v>133</v>
      </c>
      <c r="C134" s="18">
        <v>1</v>
      </c>
      <c r="D134" s="18">
        <v>7000</v>
      </c>
      <c r="E134" s="20">
        <f t="shared" si="3"/>
        <v>7000</v>
      </c>
      <c r="F134" s="19" t="s">
        <v>67</v>
      </c>
    </row>
    <row r="135" spans="1:8" ht="12.75" customHeight="1" x14ac:dyDescent="0.25">
      <c r="A135" s="18">
        <v>103349</v>
      </c>
      <c r="B135" s="19" t="s">
        <v>134</v>
      </c>
      <c r="C135" s="18">
        <v>11</v>
      </c>
      <c r="D135" s="18">
        <v>225</v>
      </c>
      <c r="E135" s="20">
        <f t="shared" si="3"/>
        <v>2475</v>
      </c>
      <c r="F135" s="19" t="s">
        <v>67</v>
      </c>
    </row>
    <row r="136" spans="1:8" ht="12.75" customHeight="1" x14ac:dyDescent="0.25">
      <c r="A136" s="18">
        <v>104629</v>
      </c>
      <c r="B136" s="19" t="s">
        <v>135</v>
      </c>
      <c r="C136" s="18">
        <v>2</v>
      </c>
      <c r="D136" s="18">
        <v>41250</v>
      </c>
      <c r="E136" s="20">
        <f t="shared" si="3"/>
        <v>82500</v>
      </c>
      <c r="F136" s="19" t="s">
        <v>67</v>
      </c>
    </row>
    <row r="137" spans="1:8" ht="12.75" customHeight="1" x14ac:dyDescent="0.25">
      <c r="A137" s="18">
        <v>104649</v>
      </c>
      <c r="B137" s="19" t="s">
        <v>136</v>
      </c>
      <c r="C137" s="18">
        <v>21</v>
      </c>
      <c r="D137" s="18">
        <v>3450</v>
      </c>
      <c r="E137" s="20">
        <f t="shared" si="3"/>
        <v>72450</v>
      </c>
      <c r="F137" s="19" t="s">
        <v>67</v>
      </c>
    </row>
    <row r="138" spans="1:8" ht="12.75" customHeight="1" x14ac:dyDescent="0.25">
      <c r="A138" s="18">
        <v>104677</v>
      </c>
      <c r="B138" s="19" t="s">
        <v>137</v>
      </c>
      <c r="C138" s="18">
        <v>31</v>
      </c>
      <c r="D138" s="18">
        <v>595</v>
      </c>
      <c r="E138" s="20">
        <f t="shared" si="3"/>
        <v>18445</v>
      </c>
      <c r="F138" s="19" t="s">
        <v>67</v>
      </c>
    </row>
    <row r="139" spans="1:8" ht="12.75" customHeight="1" x14ac:dyDescent="0.25">
      <c r="A139" s="18">
        <v>104797</v>
      </c>
      <c r="B139" s="19" t="s">
        <v>138</v>
      </c>
      <c r="C139" s="18">
        <v>44</v>
      </c>
      <c r="D139" s="18">
        <v>640</v>
      </c>
      <c r="E139" s="20">
        <f t="shared" si="3"/>
        <v>28160</v>
      </c>
      <c r="F139" s="19" t="s">
        <v>67</v>
      </c>
    </row>
    <row r="140" spans="1:8" ht="12.75" customHeight="1" x14ac:dyDescent="0.25">
      <c r="A140" s="18">
        <v>104801</v>
      </c>
      <c r="B140" s="19" t="s">
        <v>139</v>
      </c>
      <c r="C140" s="18">
        <v>30</v>
      </c>
      <c r="D140" s="18">
        <v>550</v>
      </c>
      <c r="E140" s="20">
        <f t="shared" si="3"/>
        <v>16500</v>
      </c>
      <c r="F140" s="19" t="s">
        <v>67</v>
      </c>
      <c r="H140" t="s">
        <v>140</v>
      </c>
    </row>
    <row r="141" spans="1:8" ht="12.75" customHeight="1" x14ac:dyDescent="0.25">
      <c r="A141" s="18">
        <v>104914</v>
      </c>
      <c r="B141" s="19" t="s">
        <v>141</v>
      </c>
      <c r="C141" s="18">
        <v>30</v>
      </c>
      <c r="D141" s="18">
        <v>161.02000000000001</v>
      </c>
      <c r="E141" s="20">
        <f t="shared" si="3"/>
        <v>4830.6000000000004</v>
      </c>
      <c r="F141" s="19" t="s">
        <v>67</v>
      </c>
    </row>
    <row r="142" spans="1:8" ht="12.75" customHeight="1" x14ac:dyDescent="0.25">
      <c r="A142" s="18">
        <v>104967</v>
      </c>
      <c r="B142" s="19" t="s">
        <v>142</v>
      </c>
      <c r="C142" s="18">
        <v>10</v>
      </c>
      <c r="D142" s="18">
        <v>656.79</v>
      </c>
      <c r="E142" s="20">
        <f t="shared" si="3"/>
        <v>6567.9</v>
      </c>
      <c r="F142" s="19" t="s">
        <v>67</v>
      </c>
    </row>
    <row r="143" spans="1:8" x14ac:dyDescent="0.25">
      <c r="A143" s="12"/>
      <c r="B143" s="13"/>
      <c r="C143" s="13"/>
      <c r="D143" s="13"/>
      <c r="E143" s="14">
        <f>SUM(E68:E142)</f>
        <v>1780428.8299999998</v>
      </c>
      <c r="F143" s="15"/>
    </row>
    <row r="144" spans="1:8" x14ac:dyDescent="0.25">
      <c r="A144" s="2"/>
      <c r="B144" s="2"/>
      <c r="C144" s="2"/>
      <c r="D144" s="2"/>
      <c r="E144" s="2"/>
      <c r="F144" s="2"/>
    </row>
    <row r="145" spans="1:6" x14ac:dyDescent="0.25">
      <c r="A145" s="16" t="s">
        <v>6</v>
      </c>
      <c r="B145" s="17" t="s">
        <v>7</v>
      </c>
      <c r="C145" s="16" t="s">
        <v>8</v>
      </c>
      <c r="D145" s="16" t="s">
        <v>9</v>
      </c>
      <c r="E145" s="16" t="s">
        <v>10</v>
      </c>
      <c r="F145" s="17" t="s">
        <v>11</v>
      </c>
    </row>
    <row r="146" spans="1:6" ht="12.75" customHeight="1" x14ac:dyDescent="0.25">
      <c r="A146" s="18">
        <v>5267</v>
      </c>
      <c r="B146" s="19" t="s">
        <v>143</v>
      </c>
      <c r="C146" s="18">
        <v>17</v>
      </c>
      <c r="D146" s="20">
        <v>222.24</v>
      </c>
      <c r="E146" s="20">
        <f xml:space="preserve"> C146*D146</f>
        <v>3778.08</v>
      </c>
      <c r="F146" s="19" t="s">
        <v>144</v>
      </c>
    </row>
    <row r="147" spans="1:6" ht="12.75" customHeight="1" x14ac:dyDescent="0.25">
      <c r="A147" s="18">
        <v>103021</v>
      </c>
      <c r="B147" s="19" t="s">
        <v>145</v>
      </c>
      <c r="C147" s="18">
        <v>1</v>
      </c>
      <c r="D147" s="20">
        <v>121000</v>
      </c>
      <c r="E147" s="20">
        <f xml:space="preserve"> C147*D147</f>
        <v>121000</v>
      </c>
      <c r="F147" s="19" t="s">
        <v>144</v>
      </c>
    </row>
    <row r="148" spans="1:6" ht="12.75" customHeight="1" x14ac:dyDescent="0.25">
      <c r="A148" s="18">
        <v>103022</v>
      </c>
      <c r="B148" s="19" t="s">
        <v>146</v>
      </c>
      <c r="C148" s="18">
        <v>1</v>
      </c>
      <c r="D148" s="20">
        <v>209000</v>
      </c>
      <c r="E148" s="20">
        <f xml:space="preserve"> C148*D148</f>
        <v>209000</v>
      </c>
      <c r="F148" s="19" t="s">
        <v>144</v>
      </c>
    </row>
    <row r="149" spans="1:6" ht="12.75" customHeight="1" x14ac:dyDescent="0.25">
      <c r="A149" s="21">
        <v>103023</v>
      </c>
      <c r="B149" s="22" t="s">
        <v>147</v>
      </c>
      <c r="C149" s="21">
        <v>1</v>
      </c>
      <c r="D149" s="23">
        <v>386000</v>
      </c>
      <c r="E149" s="20">
        <f xml:space="preserve"> C149*D149</f>
        <v>386000</v>
      </c>
      <c r="F149" s="22" t="s">
        <v>144</v>
      </c>
    </row>
    <row r="150" spans="1:6" x14ac:dyDescent="0.25">
      <c r="A150" s="12"/>
      <c r="B150" s="13"/>
      <c r="C150" s="13"/>
      <c r="D150" s="13"/>
      <c r="E150" s="14">
        <f>SUM(E146:E149)</f>
        <v>719778.08000000007</v>
      </c>
      <c r="F150" s="15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16" t="s">
        <v>6</v>
      </c>
      <c r="B152" s="17" t="s">
        <v>7</v>
      </c>
      <c r="C152" s="16" t="s">
        <v>8</v>
      </c>
      <c r="D152" s="16" t="s">
        <v>9</v>
      </c>
      <c r="E152" s="16" t="s">
        <v>10</v>
      </c>
      <c r="F152" s="17" t="s">
        <v>11</v>
      </c>
    </row>
    <row r="153" spans="1:6" x14ac:dyDescent="0.25">
      <c r="A153" s="18">
        <v>5013</v>
      </c>
      <c r="B153" s="19" t="s">
        <v>148</v>
      </c>
      <c r="C153" s="18">
        <v>10</v>
      </c>
      <c r="D153" s="18">
        <v>116.6</v>
      </c>
      <c r="E153" s="20">
        <f>C153*D153</f>
        <v>1166</v>
      </c>
      <c r="F153" s="19" t="s">
        <v>1</v>
      </c>
    </row>
    <row r="154" spans="1:6" x14ac:dyDescent="0.25">
      <c r="A154" s="18">
        <v>5116</v>
      </c>
      <c r="B154" s="19" t="s">
        <v>149</v>
      </c>
      <c r="C154" s="18">
        <v>90</v>
      </c>
      <c r="D154" s="18">
        <v>9</v>
      </c>
      <c r="E154" s="20">
        <f t="shared" ref="E154:E194" si="4">C154*D154</f>
        <v>810</v>
      </c>
      <c r="F154" s="19" t="s">
        <v>1</v>
      </c>
    </row>
    <row r="155" spans="1:6" x14ac:dyDescent="0.25">
      <c r="A155" s="18">
        <v>5139</v>
      </c>
      <c r="B155" s="19" t="s">
        <v>150</v>
      </c>
      <c r="C155" s="18">
        <v>2</v>
      </c>
      <c r="D155" s="18">
        <v>160</v>
      </c>
      <c r="E155" s="20">
        <f t="shared" si="4"/>
        <v>320</v>
      </c>
      <c r="F155" s="19" t="s">
        <v>1</v>
      </c>
    </row>
    <row r="156" spans="1:6" x14ac:dyDescent="0.25">
      <c r="A156" s="18">
        <v>5194</v>
      </c>
      <c r="B156" s="19" t="s">
        <v>151</v>
      </c>
      <c r="C156" s="18">
        <v>9</v>
      </c>
      <c r="D156" s="18">
        <v>301.95999999999998</v>
      </c>
      <c r="E156" s="20">
        <f t="shared" si="4"/>
        <v>2717.64</v>
      </c>
      <c r="F156" s="19" t="s">
        <v>1</v>
      </c>
    </row>
    <row r="157" spans="1:6" x14ac:dyDescent="0.25">
      <c r="A157" s="18">
        <v>5197</v>
      </c>
      <c r="B157" s="19" t="s">
        <v>152</v>
      </c>
      <c r="C157" s="18">
        <v>18</v>
      </c>
      <c r="D157" s="18">
        <v>90</v>
      </c>
      <c r="E157" s="20">
        <f t="shared" si="4"/>
        <v>1620</v>
      </c>
      <c r="F157" s="19" t="s">
        <v>1</v>
      </c>
    </row>
    <row r="158" spans="1:6" ht="11.25" customHeight="1" x14ac:dyDescent="0.25">
      <c r="A158" s="18">
        <v>5207</v>
      </c>
      <c r="B158" s="19" t="s">
        <v>153</v>
      </c>
      <c r="C158" s="18">
        <v>4</v>
      </c>
      <c r="D158" s="18">
        <v>1274.4000000000001</v>
      </c>
      <c r="E158" s="20">
        <f t="shared" si="4"/>
        <v>5097.6000000000004</v>
      </c>
      <c r="F158" s="19" t="s">
        <v>1</v>
      </c>
    </row>
    <row r="159" spans="1:6" x14ac:dyDescent="0.25">
      <c r="A159" s="18">
        <v>5215</v>
      </c>
      <c r="B159" s="19" t="s">
        <v>154</v>
      </c>
      <c r="C159" s="18">
        <v>3</v>
      </c>
      <c r="D159" s="18">
        <v>1597</v>
      </c>
      <c r="E159" s="20">
        <f t="shared" si="4"/>
        <v>4791</v>
      </c>
      <c r="F159" s="19" t="s">
        <v>1</v>
      </c>
    </row>
    <row r="160" spans="1:6" x14ac:dyDescent="0.25">
      <c r="A160" s="18">
        <v>5254</v>
      </c>
      <c r="B160" s="19" t="s">
        <v>155</v>
      </c>
      <c r="C160" s="18">
        <v>5</v>
      </c>
      <c r="D160" s="18">
        <v>135.66</v>
      </c>
      <c r="E160" s="20">
        <f t="shared" si="4"/>
        <v>678.3</v>
      </c>
      <c r="F160" s="19" t="s">
        <v>1</v>
      </c>
    </row>
    <row r="161" spans="1:6" x14ac:dyDescent="0.25">
      <c r="A161" s="18">
        <v>5277</v>
      </c>
      <c r="B161" s="19" t="s">
        <v>156</v>
      </c>
      <c r="C161" s="18">
        <v>2</v>
      </c>
      <c r="D161" s="18">
        <v>2800</v>
      </c>
      <c r="E161" s="20">
        <f t="shared" si="4"/>
        <v>5600</v>
      </c>
      <c r="F161" s="19" t="s">
        <v>1</v>
      </c>
    </row>
    <row r="162" spans="1:6" x14ac:dyDescent="0.25">
      <c r="A162" s="18">
        <v>5286</v>
      </c>
      <c r="B162" s="19" t="s">
        <v>157</v>
      </c>
      <c r="C162" s="18">
        <v>4</v>
      </c>
      <c r="D162" s="18">
        <v>623.29999999999995</v>
      </c>
      <c r="E162" s="20">
        <f t="shared" si="4"/>
        <v>2493.1999999999998</v>
      </c>
      <c r="F162" s="19" t="s">
        <v>1</v>
      </c>
    </row>
    <row r="163" spans="1:6" x14ac:dyDescent="0.25">
      <c r="A163" s="18">
        <v>5287</v>
      </c>
      <c r="B163" s="19" t="s">
        <v>158</v>
      </c>
      <c r="C163" s="18">
        <v>1</v>
      </c>
      <c r="D163" s="18">
        <v>366.81</v>
      </c>
      <c r="E163" s="20">
        <f t="shared" si="4"/>
        <v>366.81</v>
      </c>
      <c r="F163" s="19" t="s">
        <v>1</v>
      </c>
    </row>
    <row r="164" spans="1:6" x14ac:dyDescent="0.25">
      <c r="A164" s="18">
        <v>5323</v>
      </c>
      <c r="B164" s="19" t="s">
        <v>159</v>
      </c>
      <c r="C164" s="18">
        <v>7</v>
      </c>
      <c r="D164" s="18">
        <v>260</v>
      </c>
      <c r="E164" s="20">
        <f t="shared" si="4"/>
        <v>1820</v>
      </c>
      <c r="F164" s="19" t="s">
        <v>1</v>
      </c>
    </row>
    <row r="165" spans="1:6" x14ac:dyDescent="0.25">
      <c r="A165" s="18">
        <v>5345</v>
      </c>
      <c r="B165" s="19" t="s">
        <v>160</v>
      </c>
      <c r="C165" s="18">
        <v>4</v>
      </c>
      <c r="D165" s="18">
        <v>120</v>
      </c>
      <c r="E165" s="20">
        <f t="shared" si="4"/>
        <v>480</v>
      </c>
      <c r="F165" s="19" t="s">
        <v>1</v>
      </c>
    </row>
    <row r="166" spans="1:6" x14ac:dyDescent="0.25">
      <c r="A166" s="18">
        <v>5380</v>
      </c>
      <c r="B166" s="19" t="s">
        <v>0</v>
      </c>
      <c r="C166" s="18">
        <v>1</v>
      </c>
      <c r="D166" s="18">
        <v>6750</v>
      </c>
      <c r="E166" s="20">
        <f t="shared" si="4"/>
        <v>6750</v>
      </c>
      <c r="F166" s="19" t="s">
        <v>1</v>
      </c>
    </row>
    <row r="167" spans="1:6" x14ac:dyDescent="0.25">
      <c r="A167" s="18">
        <v>5385</v>
      </c>
      <c r="B167" s="19" t="s">
        <v>161</v>
      </c>
      <c r="C167" s="18">
        <v>14</v>
      </c>
      <c r="D167" s="18">
        <v>401.2</v>
      </c>
      <c r="E167" s="20">
        <f t="shared" si="4"/>
        <v>5616.8</v>
      </c>
      <c r="F167" s="19" t="s">
        <v>1</v>
      </c>
    </row>
    <row r="168" spans="1:6" x14ac:dyDescent="0.25">
      <c r="A168" s="18">
        <v>5405</v>
      </c>
      <c r="B168" s="19" t="s">
        <v>162</v>
      </c>
      <c r="C168" s="18">
        <v>5</v>
      </c>
      <c r="D168" s="18">
        <v>550.02</v>
      </c>
      <c r="E168" s="20">
        <f t="shared" si="4"/>
        <v>2750.1</v>
      </c>
      <c r="F168" s="19" t="s">
        <v>1</v>
      </c>
    </row>
    <row r="169" spans="1:6" x14ac:dyDescent="0.25">
      <c r="A169" s="30">
        <v>5423</v>
      </c>
      <c r="B169" s="31" t="s">
        <v>163</v>
      </c>
      <c r="C169" s="30">
        <v>52</v>
      </c>
      <c r="D169" s="30">
        <v>4.72</v>
      </c>
      <c r="E169" s="20">
        <f t="shared" si="4"/>
        <v>245.44</v>
      </c>
      <c r="F169" s="31" t="s">
        <v>1</v>
      </c>
    </row>
    <row r="170" spans="1:6" x14ac:dyDescent="0.25">
      <c r="A170" s="18">
        <v>5434</v>
      </c>
      <c r="B170" s="19" t="s">
        <v>164</v>
      </c>
      <c r="C170" s="18">
        <v>20</v>
      </c>
      <c r="D170" s="18">
        <v>20.5</v>
      </c>
      <c r="E170" s="20">
        <f t="shared" si="4"/>
        <v>410</v>
      </c>
      <c r="F170" s="19" t="s">
        <v>1</v>
      </c>
    </row>
    <row r="171" spans="1:6" x14ac:dyDescent="0.25">
      <c r="A171" s="18">
        <v>5436</v>
      </c>
      <c r="B171" s="19" t="s">
        <v>165</v>
      </c>
      <c r="C171" s="18">
        <v>35</v>
      </c>
      <c r="D171" s="18">
        <v>1.31</v>
      </c>
      <c r="E171" s="20">
        <f t="shared" si="4"/>
        <v>45.85</v>
      </c>
      <c r="F171" s="19" t="s">
        <v>1</v>
      </c>
    </row>
    <row r="172" spans="1:6" x14ac:dyDescent="0.25">
      <c r="A172" s="18">
        <v>5437</v>
      </c>
      <c r="B172" s="19" t="s">
        <v>166</v>
      </c>
      <c r="C172" s="18">
        <v>26</v>
      </c>
      <c r="D172" s="18">
        <v>3.7</v>
      </c>
      <c r="E172" s="20">
        <f t="shared" si="4"/>
        <v>96.2</v>
      </c>
      <c r="F172" s="19" t="s">
        <v>1</v>
      </c>
    </row>
    <row r="173" spans="1:6" x14ac:dyDescent="0.25">
      <c r="A173" s="18">
        <v>100041</v>
      </c>
      <c r="B173" s="19" t="s">
        <v>167</v>
      </c>
      <c r="C173" s="18">
        <v>1</v>
      </c>
      <c r="D173" s="18">
        <v>25000</v>
      </c>
      <c r="E173" s="20">
        <f t="shared" si="4"/>
        <v>25000</v>
      </c>
      <c r="F173" s="19" t="s">
        <v>1</v>
      </c>
    </row>
    <row r="174" spans="1:6" x14ac:dyDescent="0.25">
      <c r="A174" s="18">
        <v>100081</v>
      </c>
      <c r="B174" s="19" t="s">
        <v>168</v>
      </c>
      <c r="C174" s="18">
        <v>2</v>
      </c>
      <c r="D174" s="18">
        <v>5915</v>
      </c>
      <c r="E174" s="20">
        <f t="shared" si="4"/>
        <v>11830</v>
      </c>
      <c r="F174" s="19" t="s">
        <v>1</v>
      </c>
    </row>
    <row r="175" spans="1:6" x14ac:dyDescent="0.25">
      <c r="A175" s="18">
        <v>100174</v>
      </c>
      <c r="B175" s="19" t="s">
        <v>169</v>
      </c>
      <c r="C175" s="18">
        <v>5</v>
      </c>
      <c r="D175" s="18">
        <v>450</v>
      </c>
      <c r="E175" s="20">
        <f t="shared" si="4"/>
        <v>2250</v>
      </c>
      <c r="F175" s="19" t="s">
        <v>1</v>
      </c>
    </row>
    <row r="176" spans="1:6" x14ac:dyDescent="0.25">
      <c r="A176" s="18">
        <v>100176</v>
      </c>
      <c r="B176" s="19" t="s">
        <v>170</v>
      </c>
      <c r="C176" s="18">
        <v>1</v>
      </c>
      <c r="D176" s="18">
        <v>3420</v>
      </c>
      <c r="E176" s="20">
        <f t="shared" si="4"/>
        <v>3420</v>
      </c>
      <c r="F176" s="19" t="s">
        <v>1</v>
      </c>
    </row>
    <row r="177" spans="1:6" x14ac:dyDescent="0.25">
      <c r="A177" s="18">
        <v>100234</v>
      </c>
      <c r="B177" s="19" t="s">
        <v>171</v>
      </c>
      <c r="C177" s="18">
        <v>1</v>
      </c>
      <c r="D177" s="18">
        <v>13020</v>
      </c>
      <c r="E177" s="20">
        <f t="shared" si="4"/>
        <v>13020</v>
      </c>
      <c r="F177" s="19" t="s">
        <v>1</v>
      </c>
    </row>
    <row r="178" spans="1:6" ht="12.75" customHeight="1" x14ac:dyDescent="0.25">
      <c r="A178" s="18">
        <v>100281</v>
      </c>
      <c r="B178" s="19" t="s">
        <v>172</v>
      </c>
      <c r="C178" s="18">
        <v>3</v>
      </c>
      <c r="D178" s="18">
        <v>1571.19</v>
      </c>
      <c r="E178" s="20">
        <f t="shared" si="4"/>
        <v>4713.57</v>
      </c>
      <c r="F178" s="19" t="s">
        <v>1</v>
      </c>
    </row>
    <row r="179" spans="1:6" x14ac:dyDescent="0.25">
      <c r="A179" s="18">
        <v>100380</v>
      </c>
      <c r="B179" s="19" t="s">
        <v>173</v>
      </c>
      <c r="C179" s="18">
        <v>2</v>
      </c>
      <c r="D179" s="18">
        <v>2040</v>
      </c>
      <c r="E179" s="20">
        <f t="shared" si="4"/>
        <v>4080</v>
      </c>
      <c r="F179" s="19" t="s">
        <v>1</v>
      </c>
    </row>
    <row r="180" spans="1:6" x14ac:dyDescent="0.25">
      <c r="A180" s="18">
        <v>100385</v>
      </c>
      <c r="B180" s="19" t="s">
        <v>174</v>
      </c>
      <c r="C180" s="18">
        <v>4</v>
      </c>
      <c r="D180" s="18">
        <v>466.1</v>
      </c>
      <c r="E180" s="20">
        <f t="shared" si="4"/>
        <v>1864.4</v>
      </c>
      <c r="F180" s="19" t="s">
        <v>1</v>
      </c>
    </row>
    <row r="181" spans="1:6" x14ac:dyDescent="0.25">
      <c r="A181" s="18">
        <v>100447</v>
      </c>
      <c r="B181" s="19" t="s">
        <v>175</v>
      </c>
      <c r="C181" s="18">
        <v>5</v>
      </c>
      <c r="D181" s="18">
        <v>1576.84</v>
      </c>
      <c r="E181" s="20">
        <f t="shared" si="4"/>
        <v>7884.2</v>
      </c>
      <c r="F181" s="19" t="s">
        <v>1</v>
      </c>
    </row>
    <row r="182" spans="1:6" x14ac:dyDescent="0.25">
      <c r="A182" s="18">
        <v>100448</v>
      </c>
      <c r="B182" s="19" t="s">
        <v>176</v>
      </c>
      <c r="C182" s="18">
        <v>10</v>
      </c>
      <c r="D182" s="18">
        <v>1943.39</v>
      </c>
      <c r="E182" s="20">
        <f t="shared" si="4"/>
        <v>19433.900000000001</v>
      </c>
      <c r="F182" s="19" t="s">
        <v>1</v>
      </c>
    </row>
    <row r="183" spans="1:6" x14ac:dyDescent="0.25">
      <c r="A183" s="18">
        <v>100571</v>
      </c>
      <c r="B183" s="19" t="s">
        <v>177</v>
      </c>
      <c r="C183" s="18">
        <v>1</v>
      </c>
      <c r="D183" s="18">
        <v>345</v>
      </c>
      <c r="E183" s="20">
        <f t="shared" si="4"/>
        <v>345</v>
      </c>
      <c r="F183" s="19" t="s">
        <v>1</v>
      </c>
    </row>
    <row r="184" spans="1:6" x14ac:dyDescent="0.25">
      <c r="A184" s="18">
        <v>100641</v>
      </c>
      <c r="B184" s="19" t="s">
        <v>178</v>
      </c>
      <c r="C184" s="18">
        <v>89</v>
      </c>
      <c r="D184" s="18">
        <v>3.39</v>
      </c>
      <c r="E184" s="20">
        <f t="shared" si="4"/>
        <v>301.71000000000004</v>
      </c>
      <c r="F184" s="19" t="s">
        <v>1</v>
      </c>
    </row>
    <row r="185" spans="1:6" x14ac:dyDescent="0.25">
      <c r="A185" s="18">
        <v>100719</v>
      </c>
      <c r="B185" s="19" t="s">
        <v>179</v>
      </c>
      <c r="C185" s="18">
        <v>11</v>
      </c>
      <c r="D185" s="18">
        <v>412.33</v>
      </c>
      <c r="E185" s="20">
        <f t="shared" si="4"/>
        <v>4535.63</v>
      </c>
      <c r="F185" s="19" t="s">
        <v>1</v>
      </c>
    </row>
    <row r="186" spans="1:6" x14ac:dyDescent="0.25">
      <c r="A186" s="18">
        <v>100899</v>
      </c>
      <c r="B186" s="19" t="s">
        <v>180</v>
      </c>
      <c r="C186" s="18">
        <v>1</v>
      </c>
      <c r="D186" s="18">
        <v>645.02</v>
      </c>
      <c r="E186" s="20">
        <f t="shared" si="4"/>
        <v>645.02</v>
      </c>
      <c r="F186" s="19" t="s">
        <v>1</v>
      </c>
    </row>
    <row r="187" spans="1:6" x14ac:dyDescent="0.25">
      <c r="A187" s="18">
        <v>101291</v>
      </c>
      <c r="B187" s="19" t="s">
        <v>181</v>
      </c>
      <c r="C187" s="18">
        <v>210</v>
      </c>
      <c r="D187" s="18">
        <v>540</v>
      </c>
      <c r="E187" s="20">
        <f t="shared" si="4"/>
        <v>113400</v>
      </c>
      <c r="F187" s="19" t="s">
        <v>1</v>
      </c>
    </row>
    <row r="188" spans="1:6" x14ac:dyDescent="0.25">
      <c r="A188" s="18">
        <v>101293</v>
      </c>
      <c r="B188" s="19" t="s">
        <v>182</v>
      </c>
      <c r="C188" s="18">
        <v>21</v>
      </c>
      <c r="D188" s="18">
        <v>860</v>
      </c>
      <c r="E188" s="20">
        <f t="shared" si="4"/>
        <v>18060</v>
      </c>
      <c r="F188" s="19" t="s">
        <v>1</v>
      </c>
    </row>
    <row r="189" spans="1:6" x14ac:dyDescent="0.25">
      <c r="A189" s="18">
        <v>102851</v>
      </c>
      <c r="B189" s="19" t="s">
        <v>183</v>
      </c>
      <c r="C189" s="18">
        <v>5</v>
      </c>
      <c r="D189" s="18">
        <v>932.54</v>
      </c>
      <c r="E189" s="20">
        <f t="shared" si="4"/>
        <v>4662.7</v>
      </c>
      <c r="F189" s="19" t="s">
        <v>1</v>
      </c>
    </row>
    <row r="190" spans="1:6" x14ac:dyDescent="0.25">
      <c r="A190" s="18">
        <v>102855</v>
      </c>
      <c r="B190" s="19" t="s">
        <v>184</v>
      </c>
      <c r="C190" s="18">
        <v>6</v>
      </c>
      <c r="D190" s="18">
        <v>2754.24</v>
      </c>
      <c r="E190" s="20">
        <f t="shared" si="4"/>
        <v>16525.439999999999</v>
      </c>
      <c r="F190" s="19" t="s">
        <v>1</v>
      </c>
    </row>
    <row r="191" spans="1:6" x14ac:dyDescent="0.25">
      <c r="A191" s="18">
        <v>102937</v>
      </c>
      <c r="B191" s="19" t="s">
        <v>185</v>
      </c>
      <c r="C191" s="18">
        <v>2</v>
      </c>
      <c r="D191" s="18">
        <v>165.25</v>
      </c>
      <c r="E191" s="20">
        <f t="shared" si="4"/>
        <v>330.5</v>
      </c>
      <c r="F191" s="19" t="s">
        <v>1</v>
      </c>
    </row>
    <row r="192" spans="1:6" x14ac:dyDescent="0.25">
      <c r="A192" s="18">
        <v>103299</v>
      </c>
      <c r="B192" s="19" t="s">
        <v>186</v>
      </c>
      <c r="C192" s="18">
        <v>5</v>
      </c>
      <c r="D192" s="18">
        <v>191.03</v>
      </c>
      <c r="E192" s="20">
        <f t="shared" si="4"/>
        <v>955.15</v>
      </c>
      <c r="F192" s="19" t="s">
        <v>1</v>
      </c>
    </row>
    <row r="193" spans="1:6" ht="12.75" customHeight="1" x14ac:dyDescent="0.25">
      <c r="A193" s="18">
        <v>104604</v>
      </c>
      <c r="B193" s="19" t="s">
        <v>187</v>
      </c>
      <c r="C193" s="18">
        <v>6</v>
      </c>
      <c r="D193" s="18">
        <v>550</v>
      </c>
      <c r="E193" s="20">
        <f t="shared" si="4"/>
        <v>3300</v>
      </c>
      <c r="F193" s="19" t="s">
        <v>1</v>
      </c>
    </row>
    <row r="194" spans="1:6" x14ac:dyDescent="0.25">
      <c r="A194" s="21">
        <v>104792</v>
      </c>
      <c r="B194" s="22" t="s">
        <v>188</v>
      </c>
      <c r="C194" s="21">
        <v>3</v>
      </c>
      <c r="D194" s="21">
        <v>1864.41</v>
      </c>
      <c r="E194" s="20">
        <f t="shared" si="4"/>
        <v>5593.2300000000005</v>
      </c>
      <c r="F194" s="22" t="s">
        <v>1</v>
      </c>
    </row>
    <row r="195" spans="1:6" x14ac:dyDescent="0.25">
      <c r="A195" s="12"/>
      <c r="B195" s="13"/>
      <c r="C195" s="13"/>
      <c r="D195" s="13"/>
      <c r="E195" s="14">
        <f>SUM(E153:E194)</f>
        <v>306025.39</v>
      </c>
      <c r="F195" s="15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16" t="s">
        <v>6</v>
      </c>
      <c r="B197" s="17" t="s">
        <v>7</v>
      </c>
      <c r="C197" s="16" t="s">
        <v>8</v>
      </c>
      <c r="D197" s="16" t="s">
        <v>9</v>
      </c>
      <c r="E197" s="16" t="s">
        <v>10</v>
      </c>
      <c r="F197" s="17" t="s">
        <v>11</v>
      </c>
    </row>
    <row r="198" spans="1:6" x14ac:dyDescent="0.25">
      <c r="A198" s="18">
        <v>104800</v>
      </c>
      <c r="B198" s="19" t="s">
        <v>189</v>
      </c>
      <c r="C198" s="18">
        <v>1</v>
      </c>
      <c r="D198" s="18">
        <v>6400</v>
      </c>
      <c r="E198" s="20">
        <f t="shared" ref="E198:E203" si="5">C198*D198</f>
        <v>6400</v>
      </c>
      <c r="F198" s="19" t="s">
        <v>190</v>
      </c>
    </row>
    <row r="199" spans="1:6" x14ac:dyDescent="0.25">
      <c r="A199" s="18">
        <v>104857</v>
      </c>
      <c r="B199" s="19" t="s">
        <v>191</v>
      </c>
      <c r="C199" s="18">
        <v>4</v>
      </c>
      <c r="D199" s="18">
        <v>16000</v>
      </c>
      <c r="E199" s="20">
        <f t="shared" si="5"/>
        <v>64000</v>
      </c>
      <c r="F199" s="19" t="s">
        <v>190</v>
      </c>
    </row>
    <row r="200" spans="1:6" x14ac:dyDescent="0.25">
      <c r="A200" s="18">
        <v>104879</v>
      </c>
      <c r="B200" s="19" t="s">
        <v>192</v>
      </c>
      <c r="C200" s="18">
        <v>2</v>
      </c>
      <c r="D200" s="18">
        <v>13900</v>
      </c>
      <c r="E200" s="20">
        <f t="shared" si="5"/>
        <v>27800</v>
      </c>
      <c r="F200" s="19" t="s">
        <v>190</v>
      </c>
    </row>
    <row r="201" spans="1:6" x14ac:dyDescent="0.25">
      <c r="A201" s="18">
        <v>104892</v>
      </c>
      <c r="B201" s="19" t="s">
        <v>193</v>
      </c>
      <c r="C201" s="18">
        <v>16</v>
      </c>
      <c r="D201" s="18">
        <v>230</v>
      </c>
      <c r="E201" s="20">
        <f t="shared" si="5"/>
        <v>3680</v>
      </c>
      <c r="F201" s="19" t="s">
        <v>190</v>
      </c>
    </row>
    <row r="202" spans="1:6" x14ac:dyDescent="0.25">
      <c r="A202" s="18">
        <v>104900</v>
      </c>
      <c r="B202" s="19" t="s">
        <v>194</v>
      </c>
      <c r="C202" s="18">
        <v>1</v>
      </c>
      <c r="D202" s="18">
        <v>490</v>
      </c>
      <c r="E202" s="20">
        <f t="shared" si="5"/>
        <v>490</v>
      </c>
      <c r="F202" s="19" t="s">
        <v>190</v>
      </c>
    </row>
    <row r="203" spans="1:6" x14ac:dyDescent="0.25">
      <c r="A203" s="21">
        <v>104913</v>
      </c>
      <c r="B203" s="22" t="s">
        <v>195</v>
      </c>
      <c r="C203" s="21">
        <v>2</v>
      </c>
      <c r="D203" s="21">
        <v>5800</v>
      </c>
      <c r="E203" s="20">
        <f t="shared" si="5"/>
        <v>11600</v>
      </c>
      <c r="F203" s="22" t="s">
        <v>190</v>
      </c>
    </row>
    <row r="204" spans="1:6" x14ac:dyDescent="0.25">
      <c r="A204" s="12"/>
      <c r="B204" s="13"/>
      <c r="C204" s="13"/>
      <c r="D204" s="13"/>
      <c r="E204" s="14">
        <f>SUM(E198:E203)</f>
        <v>113970</v>
      </c>
      <c r="F204" s="15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16" t="s">
        <v>6</v>
      </c>
      <c r="B206" s="17" t="s">
        <v>7</v>
      </c>
      <c r="C206" s="16" t="s">
        <v>8</v>
      </c>
      <c r="D206" s="16" t="s">
        <v>9</v>
      </c>
      <c r="E206" s="16" t="s">
        <v>10</v>
      </c>
      <c r="F206" s="17" t="s">
        <v>11</v>
      </c>
    </row>
    <row r="207" spans="1:6" x14ac:dyDescent="0.25">
      <c r="A207" s="18">
        <v>5000</v>
      </c>
      <c r="B207" s="19" t="s">
        <v>196</v>
      </c>
      <c r="C207" s="18">
        <v>105</v>
      </c>
      <c r="D207" s="18">
        <v>8.17</v>
      </c>
      <c r="E207" s="20">
        <f>C207*D207</f>
        <v>857.85</v>
      </c>
      <c r="F207" s="19" t="s">
        <v>197</v>
      </c>
    </row>
    <row r="208" spans="1:6" x14ac:dyDescent="0.25">
      <c r="A208" s="18">
        <v>5001</v>
      </c>
      <c r="B208" s="19" t="s">
        <v>198</v>
      </c>
      <c r="C208" s="18">
        <v>82</v>
      </c>
      <c r="D208" s="18">
        <v>17.5</v>
      </c>
      <c r="E208" s="20">
        <f t="shared" ref="E208:E271" si="6">C208*D208</f>
        <v>1435</v>
      </c>
      <c r="F208" s="19" t="s">
        <v>197</v>
      </c>
    </row>
    <row r="209" spans="1:6" x14ac:dyDescent="0.25">
      <c r="A209" s="21">
        <v>5002</v>
      </c>
      <c r="B209" s="22" t="s">
        <v>199</v>
      </c>
      <c r="C209" s="21">
        <v>11</v>
      </c>
      <c r="D209" s="21">
        <v>70</v>
      </c>
      <c r="E209" s="20">
        <f t="shared" si="6"/>
        <v>770</v>
      </c>
      <c r="F209" s="22" t="s">
        <v>197</v>
      </c>
    </row>
    <row r="210" spans="1:6" x14ac:dyDescent="0.25">
      <c r="A210" s="32">
        <v>5003</v>
      </c>
      <c r="B210" s="33" t="s">
        <v>200</v>
      </c>
      <c r="C210" s="34">
        <v>9</v>
      </c>
      <c r="D210" s="34">
        <v>504.57</v>
      </c>
      <c r="E210" s="20">
        <f t="shared" si="6"/>
        <v>4541.13</v>
      </c>
      <c r="F210" s="35" t="s">
        <v>197</v>
      </c>
    </row>
    <row r="211" spans="1:6" x14ac:dyDescent="0.25">
      <c r="A211" s="30">
        <v>5005</v>
      </c>
      <c r="B211" s="31" t="s">
        <v>201</v>
      </c>
      <c r="C211" s="30">
        <v>134</v>
      </c>
      <c r="D211" s="30">
        <v>8.26</v>
      </c>
      <c r="E211" s="20">
        <f t="shared" si="6"/>
        <v>1106.8399999999999</v>
      </c>
      <c r="F211" s="31" t="s">
        <v>197</v>
      </c>
    </row>
    <row r="212" spans="1:6" x14ac:dyDescent="0.25">
      <c r="A212" s="30">
        <v>5006</v>
      </c>
      <c r="B212" s="31" t="s">
        <v>202</v>
      </c>
      <c r="C212" s="30">
        <v>36</v>
      </c>
      <c r="D212" s="30">
        <v>7.66</v>
      </c>
      <c r="E212" s="20">
        <f t="shared" si="6"/>
        <v>275.76</v>
      </c>
      <c r="F212" s="31" t="s">
        <v>197</v>
      </c>
    </row>
    <row r="213" spans="1:6" x14ac:dyDescent="0.25">
      <c r="A213" s="18">
        <v>5007</v>
      </c>
      <c r="B213" s="19" t="s">
        <v>203</v>
      </c>
      <c r="C213" s="18">
        <v>20</v>
      </c>
      <c r="D213" s="18">
        <v>100</v>
      </c>
      <c r="E213" s="20">
        <f t="shared" si="6"/>
        <v>2000</v>
      </c>
      <c r="F213" s="19" t="s">
        <v>197</v>
      </c>
    </row>
    <row r="214" spans="1:6" x14ac:dyDescent="0.25">
      <c r="A214" s="18">
        <v>5008</v>
      </c>
      <c r="B214" s="19" t="s">
        <v>204</v>
      </c>
      <c r="C214" s="18">
        <v>11</v>
      </c>
      <c r="D214" s="18">
        <v>110</v>
      </c>
      <c r="E214" s="20">
        <f t="shared" si="6"/>
        <v>1210</v>
      </c>
      <c r="F214" s="19" t="s">
        <v>197</v>
      </c>
    </row>
    <row r="215" spans="1:6" x14ac:dyDescent="0.25">
      <c r="A215" s="18">
        <v>5009</v>
      </c>
      <c r="B215" s="19" t="s">
        <v>205</v>
      </c>
      <c r="C215" s="18">
        <v>127</v>
      </c>
      <c r="D215" s="18">
        <v>59</v>
      </c>
      <c r="E215" s="20">
        <f t="shared" si="6"/>
        <v>7493</v>
      </c>
      <c r="F215" s="19" t="s">
        <v>197</v>
      </c>
    </row>
    <row r="216" spans="1:6" x14ac:dyDescent="0.25">
      <c r="A216" s="18">
        <v>5010</v>
      </c>
      <c r="B216" s="19" t="s">
        <v>206</v>
      </c>
      <c r="C216" s="18">
        <v>54</v>
      </c>
      <c r="D216" s="18">
        <v>48</v>
      </c>
      <c r="E216" s="20">
        <f t="shared" si="6"/>
        <v>2592</v>
      </c>
      <c r="F216" s="19" t="s">
        <v>197</v>
      </c>
    </row>
    <row r="217" spans="1:6" x14ac:dyDescent="0.25">
      <c r="A217" s="18">
        <v>5011</v>
      </c>
      <c r="B217" s="19" t="s">
        <v>207</v>
      </c>
      <c r="C217" s="18">
        <v>170</v>
      </c>
      <c r="D217" s="18">
        <v>32</v>
      </c>
      <c r="E217" s="20">
        <f t="shared" si="6"/>
        <v>5440</v>
      </c>
      <c r="F217" s="19" t="s">
        <v>197</v>
      </c>
    </row>
    <row r="218" spans="1:6" x14ac:dyDescent="0.25">
      <c r="A218" s="18">
        <v>5012</v>
      </c>
      <c r="B218" s="19" t="s">
        <v>208</v>
      </c>
      <c r="C218" s="18">
        <v>51</v>
      </c>
      <c r="D218" s="18">
        <v>25</v>
      </c>
      <c r="E218" s="20">
        <f t="shared" si="6"/>
        <v>1275</v>
      </c>
      <c r="F218" s="19" t="s">
        <v>197</v>
      </c>
    </row>
    <row r="219" spans="1:6" x14ac:dyDescent="0.25">
      <c r="A219" s="18">
        <v>5022</v>
      </c>
      <c r="B219" s="19" t="s">
        <v>209</v>
      </c>
      <c r="C219" s="18">
        <v>90</v>
      </c>
      <c r="D219" s="18">
        <v>53.1</v>
      </c>
      <c r="E219" s="20">
        <f t="shared" si="6"/>
        <v>4779</v>
      </c>
      <c r="F219" s="19" t="s">
        <v>197</v>
      </c>
    </row>
    <row r="220" spans="1:6" x14ac:dyDescent="0.25">
      <c r="A220" s="18">
        <v>5023</v>
      </c>
      <c r="B220" s="19" t="s">
        <v>210</v>
      </c>
      <c r="C220" s="18">
        <v>146</v>
      </c>
      <c r="D220" s="18">
        <v>796.5</v>
      </c>
      <c r="E220" s="20">
        <f t="shared" si="6"/>
        <v>116289</v>
      </c>
      <c r="F220" s="19" t="s">
        <v>197</v>
      </c>
    </row>
    <row r="221" spans="1:6" x14ac:dyDescent="0.25">
      <c r="A221" s="18">
        <v>5024</v>
      </c>
      <c r="B221" s="19" t="s">
        <v>211</v>
      </c>
      <c r="C221" s="18">
        <v>342</v>
      </c>
      <c r="D221" s="18">
        <v>371.7</v>
      </c>
      <c r="E221" s="20">
        <f t="shared" si="6"/>
        <v>127121.4</v>
      </c>
      <c r="F221" s="19" t="s">
        <v>197</v>
      </c>
    </row>
    <row r="222" spans="1:6" x14ac:dyDescent="0.25">
      <c r="A222" s="18">
        <v>5025</v>
      </c>
      <c r="B222" s="19" t="s">
        <v>212</v>
      </c>
      <c r="C222" s="18">
        <v>366</v>
      </c>
      <c r="D222" s="18">
        <v>14.99</v>
      </c>
      <c r="E222" s="20">
        <f t="shared" si="6"/>
        <v>5486.34</v>
      </c>
      <c r="F222" s="19" t="s">
        <v>197</v>
      </c>
    </row>
    <row r="223" spans="1:6" x14ac:dyDescent="0.25">
      <c r="A223" s="18">
        <v>5026</v>
      </c>
      <c r="B223" s="19" t="s">
        <v>213</v>
      </c>
      <c r="C223" s="18">
        <v>428</v>
      </c>
      <c r="D223" s="18">
        <v>17.7</v>
      </c>
      <c r="E223" s="20">
        <f t="shared" si="6"/>
        <v>7575.5999999999995</v>
      </c>
      <c r="F223" s="19" t="s">
        <v>197</v>
      </c>
    </row>
    <row r="224" spans="1:6" x14ac:dyDescent="0.25">
      <c r="A224" s="18">
        <v>5027</v>
      </c>
      <c r="B224" s="19" t="s">
        <v>214</v>
      </c>
      <c r="C224" s="18">
        <v>82</v>
      </c>
      <c r="D224" s="18">
        <v>29.9</v>
      </c>
      <c r="E224" s="20">
        <f t="shared" si="6"/>
        <v>2451.7999999999997</v>
      </c>
      <c r="F224" s="19" t="s">
        <v>197</v>
      </c>
    </row>
    <row r="225" spans="1:6" x14ac:dyDescent="0.25">
      <c r="A225" s="18">
        <v>5028</v>
      </c>
      <c r="B225" s="19" t="s">
        <v>215</v>
      </c>
      <c r="C225" s="18">
        <v>14</v>
      </c>
      <c r="D225" s="18">
        <v>105</v>
      </c>
      <c r="E225" s="20">
        <f t="shared" si="6"/>
        <v>1470</v>
      </c>
      <c r="F225" s="19" t="s">
        <v>197</v>
      </c>
    </row>
    <row r="226" spans="1:6" x14ac:dyDescent="0.25">
      <c r="A226" s="18">
        <v>5029</v>
      </c>
      <c r="B226" s="19" t="s">
        <v>216</v>
      </c>
      <c r="C226" s="18">
        <v>1149</v>
      </c>
      <c r="D226" s="18">
        <v>407.1</v>
      </c>
      <c r="E226" s="20">
        <f t="shared" si="6"/>
        <v>467757.9</v>
      </c>
      <c r="F226" s="19" t="s">
        <v>197</v>
      </c>
    </row>
    <row r="227" spans="1:6" x14ac:dyDescent="0.25">
      <c r="A227" s="18">
        <v>5030</v>
      </c>
      <c r="B227" s="19" t="s">
        <v>217</v>
      </c>
      <c r="C227" s="18">
        <v>15</v>
      </c>
      <c r="D227" s="18">
        <v>177</v>
      </c>
      <c r="E227" s="20">
        <f t="shared" si="6"/>
        <v>2655</v>
      </c>
      <c r="F227" s="19" t="s">
        <v>197</v>
      </c>
    </row>
    <row r="228" spans="1:6" x14ac:dyDescent="0.25">
      <c r="A228" s="18">
        <v>5031</v>
      </c>
      <c r="B228" s="19" t="s">
        <v>218</v>
      </c>
      <c r="C228" s="18">
        <v>86</v>
      </c>
      <c r="D228" s="18">
        <v>10.6</v>
      </c>
      <c r="E228" s="20">
        <f t="shared" si="6"/>
        <v>911.6</v>
      </c>
      <c r="F228" s="19" t="s">
        <v>197</v>
      </c>
    </row>
    <row r="229" spans="1:6" x14ac:dyDescent="0.25">
      <c r="A229" s="18">
        <v>5034</v>
      </c>
      <c r="B229" s="19" t="s">
        <v>219</v>
      </c>
      <c r="C229" s="18">
        <v>101</v>
      </c>
      <c r="D229" s="18">
        <v>94.17</v>
      </c>
      <c r="E229" s="20">
        <f t="shared" si="6"/>
        <v>9511.17</v>
      </c>
      <c r="F229" s="19" t="s">
        <v>197</v>
      </c>
    </row>
    <row r="230" spans="1:6" x14ac:dyDescent="0.25">
      <c r="A230" s="18">
        <v>5035</v>
      </c>
      <c r="B230" s="19" t="s">
        <v>220</v>
      </c>
      <c r="C230" s="18">
        <v>9</v>
      </c>
      <c r="D230" s="18">
        <v>370</v>
      </c>
      <c r="E230" s="20">
        <f t="shared" si="6"/>
        <v>3330</v>
      </c>
      <c r="F230" s="19" t="s">
        <v>197</v>
      </c>
    </row>
    <row r="231" spans="1:6" x14ac:dyDescent="0.25">
      <c r="A231" s="18">
        <v>5036</v>
      </c>
      <c r="B231" s="19" t="s">
        <v>221</v>
      </c>
      <c r="C231" s="18">
        <v>16</v>
      </c>
      <c r="D231" s="18">
        <v>95</v>
      </c>
      <c r="E231" s="20">
        <f t="shared" si="6"/>
        <v>1520</v>
      </c>
      <c r="F231" s="19" t="s">
        <v>197</v>
      </c>
    </row>
    <row r="232" spans="1:6" x14ac:dyDescent="0.25">
      <c r="A232" s="18">
        <v>5038</v>
      </c>
      <c r="B232" s="19" t="s">
        <v>222</v>
      </c>
      <c r="C232" s="18">
        <v>8</v>
      </c>
      <c r="D232" s="18">
        <v>850</v>
      </c>
      <c r="E232" s="20">
        <f t="shared" si="6"/>
        <v>6800</v>
      </c>
      <c r="F232" s="19" t="s">
        <v>197</v>
      </c>
    </row>
    <row r="233" spans="1:6" x14ac:dyDescent="0.25">
      <c r="A233" s="18">
        <v>5041</v>
      </c>
      <c r="B233" s="19" t="s">
        <v>223</v>
      </c>
      <c r="C233" s="18">
        <v>76</v>
      </c>
      <c r="D233" s="18">
        <v>10.32</v>
      </c>
      <c r="E233" s="20">
        <f t="shared" si="6"/>
        <v>784.32</v>
      </c>
      <c r="F233" s="19" t="s">
        <v>197</v>
      </c>
    </row>
    <row r="234" spans="1:6" x14ac:dyDescent="0.25">
      <c r="A234" s="21">
        <v>5042</v>
      </c>
      <c r="B234" s="22" t="s">
        <v>224</v>
      </c>
      <c r="C234" s="21">
        <v>3</v>
      </c>
      <c r="D234" s="21">
        <v>35</v>
      </c>
      <c r="E234" s="23">
        <f t="shared" si="6"/>
        <v>105</v>
      </c>
      <c r="F234" s="22" t="s">
        <v>197</v>
      </c>
    </row>
    <row r="235" spans="1:6" x14ac:dyDescent="0.25">
      <c r="A235" s="30">
        <v>5044</v>
      </c>
      <c r="B235" s="31" t="s">
        <v>225</v>
      </c>
      <c r="C235" s="30">
        <v>100</v>
      </c>
      <c r="D235" s="30">
        <v>90.27</v>
      </c>
      <c r="E235" s="36">
        <f t="shared" si="6"/>
        <v>9027</v>
      </c>
      <c r="F235" s="31" t="s">
        <v>197</v>
      </c>
    </row>
    <row r="236" spans="1:6" x14ac:dyDescent="0.25">
      <c r="A236" s="30">
        <v>5045</v>
      </c>
      <c r="B236" s="31" t="s">
        <v>226</v>
      </c>
      <c r="C236" s="30">
        <v>46</v>
      </c>
      <c r="D236" s="30">
        <v>205</v>
      </c>
      <c r="E236" s="26">
        <f t="shared" si="6"/>
        <v>9430</v>
      </c>
      <c r="F236" s="31" t="s">
        <v>197</v>
      </c>
    </row>
    <row r="237" spans="1:6" x14ac:dyDescent="0.25">
      <c r="A237" s="30">
        <v>5046</v>
      </c>
      <c r="B237" s="31" t="s">
        <v>227</v>
      </c>
      <c r="C237" s="30">
        <v>5</v>
      </c>
      <c r="D237" s="30">
        <v>210</v>
      </c>
      <c r="E237" s="20">
        <f t="shared" si="6"/>
        <v>1050</v>
      </c>
      <c r="F237" s="31" t="s">
        <v>197</v>
      </c>
    </row>
    <row r="238" spans="1:6" x14ac:dyDescent="0.25">
      <c r="A238" s="18">
        <v>5047</v>
      </c>
      <c r="B238" s="19" t="s">
        <v>228</v>
      </c>
      <c r="C238" s="18">
        <v>16</v>
      </c>
      <c r="D238" s="18">
        <v>218</v>
      </c>
      <c r="E238" s="20">
        <f t="shared" si="6"/>
        <v>3488</v>
      </c>
      <c r="F238" s="19" t="s">
        <v>197</v>
      </c>
    </row>
    <row r="239" spans="1:6" x14ac:dyDescent="0.25">
      <c r="A239" s="18">
        <v>5048</v>
      </c>
      <c r="B239" s="19" t="s">
        <v>229</v>
      </c>
      <c r="C239" s="18">
        <v>51</v>
      </c>
      <c r="D239" s="18">
        <v>531</v>
      </c>
      <c r="E239" s="20">
        <f t="shared" si="6"/>
        <v>27081</v>
      </c>
      <c r="F239" s="19" t="s">
        <v>197</v>
      </c>
    </row>
    <row r="240" spans="1:6" x14ac:dyDescent="0.25">
      <c r="A240" s="18">
        <v>5053</v>
      </c>
      <c r="B240" s="19" t="s">
        <v>230</v>
      </c>
      <c r="C240" s="18">
        <v>22</v>
      </c>
      <c r="D240" s="18">
        <v>650</v>
      </c>
      <c r="E240" s="20">
        <f t="shared" si="6"/>
        <v>14300</v>
      </c>
      <c r="F240" s="19" t="s">
        <v>197</v>
      </c>
    </row>
    <row r="241" spans="1:6" x14ac:dyDescent="0.25">
      <c r="A241" s="18">
        <v>5057</v>
      </c>
      <c r="B241" s="19" t="s">
        <v>231</v>
      </c>
      <c r="C241" s="18">
        <v>8</v>
      </c>
      <c r="D241" s="18">
        <v>34.25</v>
      </c>
      <c r="E241" s="20">
        <f t="shared" si="6"/>
        <v>274</v>
      </c>
      <c r="F241" s="19" t="s">
        <v>197</v>
      </c>
    </row>
    <row r="242" spans="1:6" x14ac:dyDescent="0.25">
      <c r="A242" s="21">
        <v>5058</v>
      </c>
      <c r="B242" s="22" t="s">
        <v>232</v>
      </c>
      <c r="C242" s="21">
        <v>249</v>
      </c>
      <c r="D242" s="21">
        <v>9.99</v>
      </c>
      <c r="E242" s="20">
        <f t="shared" si="6"/>
        <v>2487.5100000000002</v>
      </c>
      <c r="F242" s="22" t="s">
        <v>197</v>
      </c>
    </row>
    <row r="243" spans="1:6" x14ac:dyDescent="0.25">
      <c r="A243" s="32">
        <v>5059</v>
      </c>
      <c r="B243" s="33" t="s">
        <v>233</v>
      </c>
      <c r="C243" s="34">
        <v>315</v>
      </c>
      <c r="D243" s="34">
        <v>35.57</v>
      </c>
      <c r="E243" s="20">
        <f t="shared" si="6"/>
        <v>11204.55</v>
      </c>
      <c r="F243" s="35" t="s">
        <v>197</v>
      </c>
    </row>
    <row r="244" spans="1:6" x14ac:dyDescent="0.25">
      <c r="A244" s="30">
        <v>5060</v>
      </c>
      <c r="B244" s="31" t="s">
        <v>234</v>
      </c>
      <c r="C244" s="30">
        <v>236</v>
      </c>
      <c r="D244" s="30">
        <v>13</v>
      </c>
      <c r="E244" s="20">
        <f t="shared" si="6"/>
        <v>3068</v>
      </c>
      <c r="F244" s="31" t="s">
        <v>197</v>
      </c>
    </row>
    <row r="245" spans="1:6" x14ac:dyDescent="0.25">
      <c r="A245" s="30">
        <v>5062</v>
      </c>
      <c r="B245" s="31" t="s">
        <v>235</v>
      </c>
      <c r="C245" s="30">
        <v>76</v>
      </c>
      <c r="D245" s="30">
        <v>11.99</v>
      </c>
      <c r="E245" s="20">
        <f t="shared" si="6"/>
        <v>911.24</v>
      </c>
      <c r="F245" s="31" t="s">
        <v>197</v>
      </c>
    </row>
    <row r="246" spans="1:6" x14ac:dyDescent="0.25">
      <c r="A246" s="18">
        <v>5064</v>
      </c>
      <c r="B246" s="19" t="s">
        <v>236</v>
      </c>
      <c r="C246" s="18">
        <v>173</v>
      </c>
      <c r="D246" s="18">
        <v>6.43</v>
      </c>
      <c r="E246" s="20">
        <f t="shared" si="6"/>
        <v>1112.3899999999999</v>
      </c>
      <c r="F246" s="19" t="s">
        <v>197</v>
      </c>
    </row>
    <row r="247" spans="1:6" x14ac:dyDescent="0.25">
      <c r="A247" s="18">
        <v>5065</v>
      </c>
      <c r="B247" s="19" t="s">
        <v>237</v>
      </c>
      <c r="C247" s="18">
        <v>165</v>
      </c>
      <c r="D247" s="18">
        <v>12.99</v>
      </c>
      <c r="E247" s="20">
        <f t="shared" si="6"/>
        <v>2143.35</v>
      </c>
      <c r="F247" s="19" t="s">
        <v>197</v>
      </c>
    </row>
    <row r="248" spans="1:6" x14ac:dyDescent="0.25">
      <c r="A248" s="18">
        <v>5067</v>
      </c>
      <c r="B248" s="19" t="s">
        <v>238</v>
      </c>
      <c r="C248" s="18">
        <v>17</v>
      </c>
      <c r="D248" s="18">
        <v>5.92</v>
      </c>
      <c r="E248" s="20">
        <f t="shared" si="6"/>
        <v>100.64</v>
      </c>
      <c r="F248" s="19" t="s">
        <v>197</v>
      </c>
    </row>
    <row r="249" spans="1:6" x14ac:dyDescent="0.25">
      <c r="A249" s="18">
        <v>5068</v>
      </c>
      <c r="B249" s="19" t="s">
        <v>239</v>
      </c>
      <c r="C249" s="18">
        <v>176</v>
      </c>
      <c r="D249" s="18">
        <v>40.119999999999997</v>
      </c>
      <c r="E249" s="20">
        <f t="shared" si="6"/>
        <v>7061.12</v>
      </c>
      <c r="F249" s="19" t="s">
        <v>197</v>
      </c>
    </row>
    <row r="250" spans="1:6" x14ac:dyDescent="0.25">
      <c r="A250" s="18">
        <v>5069</v>
      </c>
      <c r="B250" s="19" t="s">
        <v>240</v>
      </c>
      <c r="C250" s="18">
        <v>2</v>
      </c>
      <c r="D250" s="18">
        <v>828.36</v>
      </c>
      <c r="E250" s="20">
        <f t="shared" si="6"/>
        <v>1656.72</v>
      </c>
      <c r="F250" s="19" t="s">
        <v>197</v>
      </c>
    </row>
    <row r="251" spans="1:6" x14ac:dyDescent="0.25">
      <c r="A251" s="18">
        <v>5070</v>
      </c>
      <c r="B251" s="19" t="s">
        <v>241</v>
      </c>
      <c r="C251" s="18">
        <v>743</v>
      </c>
      <c r="D251" s="18">
        <v>88.5</v>
      </c>
      <c r="E251" s="20">
        <f t="shared" si="6"/>
        <v>65755.5</v>
      </c>
      <c r="F251" s="19" t="s">
        <v>197</v>
      </c>
    </row>
    <row r="252" spans="1:6" x14ac:dyDescent="0.25">
      <c r="A252" s="18">
        <v>5071</v>
      </c>
      <c r="B252" s="19" t="s">
        <v>242</v>
      </c>
      <c r="C252" s="18">
        <v>12</v>
      </c>
      <c r="D252" s="18">
        <v>170.07</v>
      </c>
      <c r="E252" s="20">
        <f t="shared" si="6"/>
        <v>2040.84</v>
      </c>
      <c r="F252" s="19" t="s">
        <v>197</v>
      </c>
    </row>
    <row r="253" spans="1:6" x14ac:dyDescent="0.25">
      <c r="A253" s="18">
        <v>5072</v>
      </c>
      <c r="B253" s="19" t="s">
        <v>243</v>
      </c>
      <c r="C253" s="18">
        <v>51</v>
      </c>
      <c r="D253" s="18">
        <v>25</v>
      </c>
      <c r="E253" s="20">
        <f t="shared" si="6"/>
        <v>1275</v>
      </c>
      <c r="F253" s="19" t="s">
        <v>197</v>
      </c>
    </row>
    <row r="254" spans="1:6" x14ac:dyDescent="0.25">
      <c r="A254" s="18">
        <v>5073</v>
      </c>
      <c r="B254" s="19" t="s">
        <v>244</v>
      </c>
      <c r="C254" s="18">
        <v>320</v>
      </c>
      <c r="D254" s="18">
        <v>400</v>
      </c>
      <c r="E254" s="20">
        <f t="shared" si="6"/>
        <v>128000</v>
      </c>
      <c r="F254" s="19" t="s">
        <v>197</v>
      </c>
    </row>
    <row r="255" spans="1:6" x14ac:dyDescent="0.25">
      <c r="A255" s="18">
        <v>5075</v>
      </c>
      <c r="B255" s="19" t="s">
        <v>245</v>
      </c>
      <c r="C255" s="18">
        <v>2109</v>
      </c>
      <c r="D255" s="18">
        <v>78.260000000000005</v>
      </c>
      <c r="E255" s="20">
        <f t="shared" si="6"/>
        <v>165050.34</v>
      </c>
      <c r="F255" s="19" t="s">
        <v>197</v>
      </c>
    </row>
    <row r="256" spans="1:6" x14ac:dyDescent="0.25">
      <c r="A256" s="18">
        <v>5076</v>
      </c>
      <c r="B256" s="19" t="s">
        <v>246</v>
      </c>
      <c r="C256" s="18">
        <v>176</v>
      </c>
      <c r="D256" s="18">
        <v>394.73</v>
      </c>
      <c r="E256" s="20">
        <f t="shared" si="6"/>
        <v>69472.48000000001</v>
      </c>
      <c r="F256" s="19" t="s">
        <v>197</v>
      </c>
    </row>
    <row r="257" spans="1:6" x14ac:dyDescent="0.25">
      <c r="A257" s="18">
        <v>5077</v>
      </c>
      <c r="B257" s="19" t="s">
        <v>247</v>
      </c>
      <c r="C257" s="18">
        <v>19</v>
      </c>
      <c r="D257" s="18">
        <v>1315.78</v>
      </c>
      <c r="E257" s="20">
        <f t="shared" si="6"/>
        <v>24999.82</v>
      </c>
      <c r="F257" s="19" t="s">
        <v>197</v>
      </c>
    </row>
    <row r="258" spans="1:6" x14ac:dyDescent="0.25">
      <c r="A258" s="18">
        <v>5078</v>
      </c>
      <c r="B258" s="19" t="s">
        <v>248</v>
      </c>
      <c r="C258" s="18">
        <v>57</v>
      </c>
      <c r="D258" s="18">
        <v>2568.42</v>
      </c>
      <c r="E258" s="20">
        <f t="shared" si="6"/>
        <v>146399.94</v>
      </c>
      <c r="F258" s="19" t="s">
        <v>197</v>
      </c>
    </row>
    <row r="259" spans="1:6" x14ac:dyDescent="0.25">
      <c r="A259" s="18">
        <v>5084</v>
      </c>
      <c r="B259" s="19" t="s">
        <v>249</v>
      </c>
      <c r="C259" s="18">
        <v>103</v>
      </c>
      <c r="D259" s="18">
        <v>110.92</v>
      </c>
      <c r="E259" s="20">
        <f t="shared" si="6"/>
        <v>11424.76</v>
      </c>
      <c r="F259" s="19" t="s">
        <v>197</v>
      </c>
    </row>
    <row r="260" spans="1:6" x14ac:dyDescent="0.25">
      <c r="A260" s="18">
        <v>5085</v>
      </c>
      <c r="B260" s="19" t="s">
        <v>250</v>
      </c>
      <c r="C260" s="18">
        <v>30</v>
      </c>
      <c r="D260" s="18">
        <v>92</v>
      </c>
      <c r="E260" s="20">
        <f t="shared" si="6"/>
        <v>2760</v>
      </c>
      <c r="F260" s="19" t="s">
        <v>197</v>
      </c>
    </row>
    <row r="261" spans="1:6" x14ac:dyDescent="0.25">
      <c r="A261" s="18">
        <v>5087</v>
      </c>
      <c r="B261" s="19" t="s">
        <v>251</v>
      </c>
      <c r="C261" s="18">
        <v>10</v>
      </c>
      <c r="D261" s="18">
        <v>17.14</v>
      </c>
      <c r="E261" s="20">
        <f t="shared" si="6"/>
        <v>171.4</v>
      </c>
      <c r="F261" s="19" t="s">
        <v>197</v>
      </c>
    </row>
    <row r="262" spans="1:6" x14ac:dyDescent="0.25">
      <c r="A262" s="18">
        <v>5089</v>
      </c>
      <c r="B262" s="19" t="s">
        <v>252</v>
      </c>
      <c r="C262" s="18">
        <v>10</v>
      </c>
      <c r="D262" s="18">
        <v>116.6</v>
      </c>
      <c r="E262" s="20">
        <f t="shared" si="6"/>
        <v>1166</v>
      </c>
      <c r="F262" s="19" t="s">
        <v>197</v>
      </c>
    </row>
    <row r="263" spans="1:6" x14ac:dyDescent="0.25">
      <c r="A263" s="18">
        <v>5090</v>
      </c>
      <c r="B263" s="19" t="s">
        <v>253</v>
      </c>
      <c r="C263" s="18">
        <v>142</v>
      </c>
      <c r="D263" s="18">
        <v>12.98</v>
      </c>
      <c r="E263" s="20">
        <f t="shared" si="6"/>
        <v>1843.16</v>
      </c>
      <c r="F263" s="19" t="s">
        <v>197</v>
      </c>
    </row>
    <row r="264" spans="1:6" x14ac:dyDescent="0.25">
      <c r="A264" s="18">
        <v>5091</v>
      </c>
      <c r="B264" s="19" t="s">
        <v>254</v>
      </c>
      <c r="C264" s="18">
        <v>12</v>
      </c>
      <c r="D264" s="18">
        <v>275</v>
      </c>
      <c r="E264" s="20">
        <f t="shared" si="6"/>
        <v>3300</v>
      </c>
      <c r="F264" s="19" t="s">
        <v>197</v>
      </c>
    </row>
    <row r="265" spans="1:6" x14ac:dyDescent="0.25">
      <c r="A265" s="18">
        <v>5093</v>
      </c>
      <c r="B265" s="19" t="s">
        <v>255</v>
      </c>
      <c r="C265" s="18">
        <v>76</v>
      </c>
      <c r="D265" s="18">
        <v>214.76</v>
      </c>
      <c r="E265" s="20">
        <f t="shared" si="6"/>
        <v>16321.759999999998</v>
      </c>
      <c r="F265" s="19" t="s">
        <v>197</v>
      </c>
    </row>
    <row r="266" spans="1:6" x14ac:dyDescent="0.25">
      <c r="A266" s="18">
        <v>5094</v>
      </c>
      <c r="B266" s="19" t="s">
        <v>256</v>
      </c>
      <c r="C266" s="18">
        <v>25</v>
      </c>
      <c r="D266" s="18">
        <v>1799.5</v>
      </c>
      <c r="E266" s="20">
        <f t="shared" si="6"/>
        <v>44987.5</v>
      </c>
      <c r="F266" s="19" t="s">
        <v>197</v>
      </c>
    </row>
    <row r="267" spans="1:6" x14ac:dyDescent="0.25">
      <c r="A267" s="21">
        <v>5097</v>
      </c>
      <c r="B267" s="22" t="s">
        <v>257</v>
      </c>
      <c r="C267" s="21">
        <v>5</v>
      </c>
      <c r="D267" s="21">
        <v>10738</v>
      </c>
      <c r="E267" s="20">
        <f t="shared" si="6"/>
        <v>53690</v>
      </c>
      <c r="F267" s="22" t="s">
        <v>197</v>
      </c>
    </row>
    <row r="268" spans="1:6" x14ac:dyDescent="0.25">
      <c r="A268" s="32">
        <v>5099</v>
      </c>
      <c r="B268" s="33" t="s">
        <v>258</v>
      </c>
      <c r="C268" s="34">
        <v>1</v>
      </c>
      <c r="D268" s="34">
        <v>8142</v>
      </c>
      <c r="E268" s="20">
        <f t="shared" si="6"/>
        <v>8142</v>
      </c>
      <c r="F268" s="35" t="s">
        <v>197</v>
      </c>
    </row>
    <row r="269" spans="1:6" x14ac:dyDescent="0.25">
      <c r="A269" s="30">
        <v>5100</v>
      </c>
      <c r="B269" s="31" t="s">
        <v>259</v>
      </c>
      <c r="C269" s="30">
        <v>54</v>
      </c>
      <c r="D269" s="30">
        <v>5782</v>
      </c>
      <c r="E269" s="20">
        <f t="shared" si="6"/>
        <v>312228</v>
      </c>
      <c r="F269" s="31" t="s">
        <v>197</v>
      </c>
    </row>
    <row r="270" spans="1:6" x14ac:dyDescent="0.25">
      <c r="A270" s="30">
        <v>5101</v>
      </c>
      <c r="B270" s="31" t="s">
        <v>260</v>
      </c>
      <c r="C270" s="30">
        <v>16</v>
      </c>
      <c r="D270" s="30">
        <v>5959</v>
      </c>
      <c r="E270" s="20">
        <f t="shared" si="6"/>
        <v>95344</v>
      </c>
      <c r="F270" s="31" t="s">
        <v>197</v>
      </c>
    </row>
    <row r="271" spans="1:6" x14ac:dyDescent="0.25">
      <c r="A271" s="18">
        <v>5102</v>
      </c>
      <c r="B271" s="19" t="s">
        <v>261</v>
      </c>
      <c r="C271" s="18">
        <v>4</v>
      </c>
      <c r="D271" s="18">
        <v>3186</v>
      </c>
      <c r="E271" s="20">
        <f t="shared" si="6"/>
        <v>12744</v>
      </c>
      <c r="F271" s="19" t="s">
        <v>197</v>
      </c>
    </row>
    <row r="272" spans="1:6" x14ac:dyDescent="0.25">
      <c r="A272" s="18">
        <v>5104</v>
      </c>
      <c r="B272" s="19" t="s">
        <v>262</v>
      </c>
      <c r="C272" s="18">
        <v>74</v>
      </c>
      <c r="D272" s="18">
        <v>2006</v>
      </c>
      <c r="E272" s="20">
        <f t="shared" ref="E272:E335" si="7">C272*D272</f>
        <v>148444</v>
      </c>
      <c r="F272" s="19" t="s">
        <v>197</v>
      </c>
    </row>
    <row r="273" spans="1:6" x14ac:dyDescent="0.25">
      <c r="A273" s="18">
        <v>5105</v>
      </c>
      <c r="B273" s="19" t="s">
        <v>263</v>
      </c>
      <c r="C273" s="18">
        <v>25</v>
      </c>
      <c r="D273" s="18">
        <v>1699.2</v>
      </c>
      <c r="E273" s="20">
        <f t="shared" si="7"/>
        <v>42480</v>
      </c>
      <c r="F273" s="19" t="s">
        <v>197</v>
      </c>
    </row>
    <row r="274" spans="1:6" x14ac:dyDescent="0.25">
      <c r="A274" s="18">
        <v>5106</v>
      </c>
      <c r="B274" s="19" t="s">
        <v>264</v>
      </c>
      <c r="C274" s="18">
        <v>83</v>
      </c>
      <c r="D274" s="18">
        <v>2496.88</v>
      </c>
      <c r="E274" s="20">
        <f t="shared" si="7"/>
        <v>207241.04</v>
      </c>
      <c r="F274" s="19" t="s">
        <v>197</v>
      </c>
    </row>
    <row r="275" spans="1:6" x14ac:dyDescent="0.25">
      <c r="A275" s="18">
        <v>5107</v>
      </c>
      <c r="B275" s="19" t="s">
        <v>265</v>
      </c>
      <c r="C275" s="18">
        <v>122</v>
      </c>
      <c r="D275" s="18">
        <v>3540</v>
      </c>
      <c r="E275" s="20">
        <f t="shared" si="7"/>
        <v>431880</v>
      </c>
      <c r="F275" s="19" t="s">
        <v>197</v>
      </c>
    </row>
    <row r="276" spans="1:6" x14ac:dyDescent="0.25">
      <c r="A276" s="18">
        <v>5108</v>
      </c>
      <c r="B276" s="19" t="s">
        <v>266</v>
      </c>
      <c r="C276" s="18">
        <v>163</v>
      </c>
      <c r="D276" s="18">
        <v>1099.76</v>
      </c>
      <c r="E276" s="20">
        <f t="shared" si="7"/>
        <v>179260.88</v>
      </c>
      <c r="F276" s="19" t="s">
        <v>197</v>
      </c>
    </row>
    <row r="277" spans="1:6" x14ac:dyDescent="0.25">
      <c r="A277" s="18">
        <v>5109</v>
      </c>
      <c r="B277" s="19" t="s">
        <v>267</v>
      </c>
      <c r="C277" s="18">
        <v>26</v>
      </c>
      <c r="D277" s="18">
        <v>82.6</v>
      </c>
      <c r="E277" s="20">
        <f t="shared" si="7"/>
        <v>2147.6</v>
      </c>
      <c r="F277" s="19" t="s">
        <v>197</v>
      </c>
    </row>
    <row r="278" spans="1:6" x14ac:dyDescent="0.25">
      <c r="A278" s="18">
        <v>5110</v>
      </c>
      <c r="B278" s="19" t="s">
        <v>268</v>
      </c>
      <c r="C278" s="18">
        <v>42</v>
      </c>
      <c r="D278" s="18">
        <v>531</v>
      </c>
      <c r="E278" s="20">
        <f t="shared" si="7"/>
        <v>22302</v>
      </c>
      <c r="F278" s="19" t="s">
        <v>197</v>
      </c>
    </row>
    <row r="279" spans="1:6" x14ac:dyDescent="0.25">
      <c r="A279" s="18">
        <v>5111</v>
      </c>
      <c r="B279" s="19" t="s">
        <v>269</v>
      </c>
      <c r="C279" s="18">
        <v>260</v>
      </c>
      <c r="D279" s="18">
        <v>74.930000000000007</v>
      </c>
      <c r="E279" s="20">
        <f t="shared" si="7"/>
        <v>19481.800000000003</v>
      </c>
      <c r="F279" s="19" t="s">
        <v>197</v>
      </c>
    </row>
    <row r="280" spans="1:6" x14ac:dyDescent="0.25">
      <c r="A280" s="18">
        <v>5112</v>
      </c>
      <c r="B280" s="19" t="s">
        <v>270</v>
      </c>
      <c r="C280" s="18">
        <v>352</v>
      </c>
      <c r="D280" s="18">
        <v>199.42</v>
      </c>
      <c r="E280" s="20">
        <f t="shared" si="7"/>
        <v>70195.839999999997</v>
      </c>
      <c r="F280" s="19" t="s">
        <v>197</v>
      </c>
    </row>
    <row r="281" spans="1:6" x14ac:dyDescent="0.25">
      <c r="A281" s="18">
        <v>5113</v>
      </c>
      <c r="B281" s="19" t="s">
        <v>271</v>
      </c>
      <c r="C281" s="18">
        <v>40</v>
      </c>
      <c r="D281" s="18">
        <v>229.75</v>
      </c>
      <c r="E281" s="20">
        <f t="shared" si="7"/>
        <v>9190</v>
      </c>
      <c r="F281" s="19" t="s">
        <v>197</v>
      </c>
    </row>
    <row r="282" spans="1:6" x14ac:dyDescent="0.25">
      <c r="A282" s="18">
        <v>5114</v>
      </c>
      <c r="B282" s="19" t="s">
        <v>272</v>
      </c>
      <c r="C282" s="18">
        <v>24</v>
      </c>
      <c r="D282" s="18">
        <v>150</v>
      </c>
      <c r="E282" s="20">
        <f t="shared" si="7"/>
        <v>3600</v>
      </c>
      <c r="F282" s="19" t="s">
        <v>197</v>
      </c>
    </row>
    <row r="283" spans="1:6" x14ac:dyDescent="0.25">
      <c r="A283" s="18">
        <v>5115</v>
      </c>
      <c r="B283" s="19" t="s">
        <v>273</v>
      </c>
      <c r="C283" s="18">
        <v>42</v>
      </c>
      <c r="D283" s="18">
        <v>62.54</v>
      </c>
      <c r="E283" s="20">
        <f t="shared" si="7"/>
        <v>2626.68</v>
      </c>
      <c r="F283" s="19" t="s">
        <v>197</v>
      </c>
    </row>
    <row r="284" spans="1:6" x14ac:dyDescent="0.25">
      <c r="A284" s="18">
        <v>5117</v>
      </c>
      <c r="B284" s="19" t="s">
        <v>274</v>
      </c>
      <c r="C284" s="18">
        <v>19</v>
      </c>
      <c r="D284" s="18">
        <v>197.47</v>
      </c>
      <c r="E284" s="20">
        <f t="shared" si="7"/>
        <v>3751.93</v>
      </c>
      <c r="F284" s="19" t="s">
        <v>197</v>
      </c>
    </row>
    <row r="285" spans="1:6" x14ac:dyDescent="0.25">
      <c r="A285" s="18">
        <v>5118</v>
      </c>
      <c r="B285" s="19" t="s">
        <v>275</v>
      </c>
      <c r="C285" s="18">
        <v>12</v>
      </c>
      <c r="D285" s="18">
        <v>1003</v>
      </c>
      <c r="E285" s="20">
        <f t="shared" si="7"/>
        <v>12036</v>
      </c>
      <c r="F285" s="19" t="s">
        <v>197</v>
      </c>
    </row>
    <row r="286" spans="1:6" x14ac:dyDescent="0.25">
      <c r="A286" s="18">
        <v>5121</v>
      </c>
      <c r="B286" s="19" t="s">
        <v>276</v>
      </c>
      <c r="C286" s="18">
        <v>371</v>
      </c>
      <c r="D286" s="18">
        <v>214.03</v>
      </c>
      <c r="E286" s="20">
        <f t="shared" si="7"/>
        <v>79405.13</v>
      </c>
      <c r="F286" s="19" t="s">
        <v>197</v>
      </c>
    </row>
    <row r="287" spans="1:6" x14ac:dyDescent="0.25">
      <c r="A287" s="18">
        <v>5127</v>
      </c>
      <c r="B287" s="19" t="s">
        <v>277</v>
      </c>
      <c r="C287" s="18">
        <v>12</v>
      </c>
      <c r="D287" s="18">
        <v>453.05</v>
      </c>
      <c r="E287" s="20">
        <f t="shared" si="7"/>
        <v>5436.6</v>
      </c>
      <c r="F287" s="19" t="s">
        <v>197</v>
      </c>
    </row>
    <row r="288" spans="1:6" x14ac:dyDescent="0.25">
      <c r="A288" s="18">
        <v>5158</v>
      </c>
      <c r="B288" s="19" t="s">
        <v>278</v>
      </c>
      <c r="C288" s="18">
        <v>136</v>
      </c>
      <c r="D288" s="18">
        <v>21</v>
      </c>
      <c r="E288" s="20">
        <f t="shared" si="7"/>
        <v>2856</v>
      </c>
      <c r="F288" s="19" t="s">
        <v>197</v>
      </c>
    </row>
    <row r="289" spans="1:6" x14ac:dyDescent="0.25">
      <c r="A289" s="18">
        <v>5162</v>
      </c>
      <c r="B289" s="19" t="s">
        <v>279</v>
      </c>
      <c r="C289" s="18">
        <v>1</v>
      </c>
      <c r="D289" s="18">
        <v>3068</v>
      </c>
      <c r="E289" s="20">
        <f t="shared" si="7"/>
        <v>3068</v>
      </c>
      <c r="F289" s="19" t="s">
        <v>197</v>
      </c>
    </row>
    <row r="290" spans="1:6" x14ac:dyDescent="0.25">
      <c r="A290" s="18">
        <v>5182</v>
      </c>
      <c r="B290" s="19" t="s">
        <v>280</v>
      </c>
      <c r="C290" s="18">
        <v>4</v>
      </c>
      <c r="D290" s="18">
        <v>400</v>
      </c>
      <c r="E290" s="20">
        <f t="shared" si="7"/>
        <v>1600</v>
      </c>
      <c r="F290" s="19" t="s">
        <v>197</v>
      </c>
    </row>
    <row r="291" spans="1:6" x14ac:dyDescent="0.25">
      <c r="A291" s="18">
        <v>5183</v>
      </c>
      <c r="B291" s="19" t="s">
        <v>281</v>
      </c>
      <c r="C291" s="18">
        <v>4</v>
      </c>
      <c r="D291" s="18">
        <v>88.5</v>
      </c>
      <c r="E291" s="20">
        <f t="shared" si="7"/>
        <v>354</v>
      </c>
      <c r="F291" s="19" t="s">
        <v>197</v>
      </c>
    </row>
    <row r="292" spans="1:6" x14ac:dyDescent="0.25">
      <c r="A292" s="18">
        <v>5186</v>
      </c>
      <c r="B292" s="19" t="s">
        <v>282</v>
      </c>
      <c r="C292" s="18">
        <v>4</v>
      </c>
      <c r="D292" s="18">
        <v>650</v>
      </c>
      <c r="E292" s="20">
        <f t="shared" si="7"/>
        <v>2600</v>
      </c>
      <c r="F292" s="19" t="s">
        <v>197</v>
      </c>
    </row>
    <row r="293" spans="1:6" x14ac:dyDescent="0.25">
      <c r="A293" s="18">
        <v>5187</v>
      </c>
      <c r="B293" s="19" t="s">
        <v>283</v>
      </c>
      <c r="C293" s="18">
        <v>6</v>
      </c>
      <c r="D293" s="18">
        <v>800</v>
      </c>
      <c r="E293" s="20">
        <f t="shared" si="7"/>
        <v>4800</v>
      </c>
      <c r="F293" s="19" t="s">
        <v>197</v>
      </c>
    </row>
    <row r="294" spans="1:6" x14ac:dyDescent="0.25">
      <c r="A294" s="18">
        <v>5188</v>
      </c>
      <c r="B294" s="19" t="s">
        <v>284</v>
      </c>
      <c r="C294" s="18">
        <v>2</v>
      </c>
      <c r="D294" s="18">
        <v>900</v>
      </c>
      <c r="E294" s="20">
        <f t="shared" si="7"/>
        <v>1800</v>
      </c>
      <c r="F294" s="19" t="s">
        <v>197</v>
      </c>
    </row>
    <row r="295" spans="1:6" x14ac:dyDescent="0.25">
      <c r="A295" s="18">
        <v>5201</v>
      </c>
      <c r="B295" s="19" t="s">
        <v>285</v>
      </c>
      <c r="C295" s="18">
        <v>5</v>
      </c>
      <c r="D295" s="18">
        <v>41547.800000000003</v>
      </c>
      <c r="E295" s="20">
        <f t="shared" si="7"/>
        <v>207739</v>
      </c>
      <c r="F295" s="19" t="s">
        <v>197</v>
      </c>
    </row>
    <row r="296" spans="1:6" x14ac:dyDescent="0.25">
      <c r="A296" s="18">
        <v>5210</v>
      </c>
      <c r="B296" s="19" t="s">
        <v>286</v>
      </c>
      <c r="C296" s="18">
        <v>94</v>
      </c>
      <c r="D296" s="18">
        <v>100</v>
      </c>
      <c r="E296" s="20">
        <f t="shared" si="7"/>
        <v>9400</v>
      </c>
      <c r="F296" s="19" t="s">
        <v>197</v>
      </c>
    </row>
    <row r="297" spans="1:6" x14ac:dyDescent="0.25">
      <c r="A297" s="18">
        <v>5211</v>
      </c>
      <c r="B297" s="19" t="s">
        <v>287</v>
      </c>
      <c r="C297" s="18">
        <v>124</v>
      </c>
      <c r="D297" s="18">
        <v>472</v>
      </c>
      <c r="E297" s="20">
        <f t="shared" si="7"/>
        <v>58528</v>
      </c>
      <c r="F297" s="19" t="s">
        <v>197</v>
      </c>
    </row>
    <row r="298" spans="1:6" x14ac:dyDescent="0.25">
      <c r="A298" s="18">
        <v>5216</v>
      </c>
      <c r="B298" s="19" t="s">
        <v>288</v>
      </c>
      <c r="C298" s="18">
        <v>52</v>
      </c>
      <c r="D298" s="18">
        <v>41.36</v>
      </c>
      <c r="E298" s="20">
        <f t="shared" si="7"/>
        <v>2150.7199999999998</v>
      </c>
      <c r="F298" s="19" t="s">
        <v>197</v>
      </c>
    </row>
    <row r="299" spans="1:6" x14ac:dyDescent="0.25">
      <c r="A299" s="18">
        <v>5218</v>
      </c>
      <c r="B299" s="19" t="s">
        <v>289</v>
      </c>
      <c r="C299" s="18">
        <v>1029</v>
      </c>
      <c r="D299" s="18">
        <v>44.84</v>
      </c>
      <c r="E299" s="20">
        <f t="shared" si="7"/>
        <v>46140.36</v>
      </c>
      <c r="F299" s="19" t="s">
        <v>197</v>
      </c>
    </row>
    <row r="300" spans="1:6" x14ac:dyDescent="0.25">
      <c r="A300" s="18">
        <v>5219</v>
      </c>
      <c r="B300" s="19" t="s">
        <v>290</v>
      </c>
      <c r="C300" s="18">
        <v>171</v>
      </c>
      <c r="D300" s="18">
        <v>22.5</v>
      </c>
      <c r="E300" s="20">
        <f t="shared" si="7"/>
        <v>3847.5</v>
      </c>
      <c r="F300" s="19" t="s">
        <v>197</v>
      </c>
    </row>
    <row r="301" spans="1:6" x14ac:dyDescent="0.25">
      <c r="A301" s="18">
        <v>5221</v>
      </c>
      <c r="B301" s="19" t="s">
        <v>291</v>
      </c>
      <c r="C301" s="18">
        <v>90</v>
      </c>
      <c r="D301" s="18">
        <v>29.5</v>
      </c>
      <c r="E301" s="20">
        <f t="shared" si="7"/>
        <v>2655</v>
      </c>
      <c r="F301" s="19" t="s">
        <v>197</v>
      </c>
    </row>
    <row r="302" spans="1:6" x14ac:dyDescent="0.25">
      <c r="A302" s="18">
        <v>5224</v>
      </c>
      <c r="B302" s="19" t="s">
        <v>292</v>
      </c>
      <c r="C302" s="18">
        <v>722</v>
      </c>
      <c r="D302" s="18">
        <v>18.88</v>
      </c>
      <c r="E302" s="20">
        <f t="shared" si="7"/>
        <v>13631.359999999999</v>
      </c>
      <c r="F302" s="19" t="s">
        <v>197</v>
      </c>
    </row>
    <row r="303" spans="1:6" x14ac:dyDescent="0.25">
      <c r="A303" s="18">
        <v>5225</v>
      </c>
      <c r="B303" s="19" t="s">
        <v>293</v>
      </c>
      <c r="C303" s="18">
        <v>4</v>
      </c>
      <c r="D303" s="18">
        <v>3050</v>
      </c>
      <c r="E303" s="20">
        <f t="shared" si="7"/>
        <v>12200</v>
      </c>
      <c r="F303" s="19" t="s">
        <v>197</v>
      </c>
    </row>
    <row r="304" spans="1:6" x14ac:dyDescent="0.25">
      <c r="A304" s="18">
        <v>5228</v>
      </c>
      <c r="B304" s="19" t="s">
        <v>294</v>
      </c>
      <c r="C304" s="18">
        <v>2</v>
      </c>
      <c r="D304" s="18">
        <v>700</v>
      </c>
      <c r="E304" s="20">
        <f t="shared" si="7"/>
        <v>1400</v>
      </c>
      <c r="F304" s="19" t="s">
        <v>197</v>
      </c>
    </row>
    <row r="305" spans="1:6" x14ac:dyDescent="0.25">
      <c r="A305" s="18">
        <v>5232</v>
      </c>
      <c r="B305" s="19" t="s">
        <v>295</v>
      </c>
      <c r="C305" s="18">
        <v>12</v>
      </c>
      <c r="D305" s="18">
        <v>3700</v>
      </c>
      <c r="E305" s="20">
        <f t="shared" si="7"/>
        <v>44400</v>
      </c>
      <c r="F305" s="19" t="s">
        <v>197</v>
      </c>
    </row>
    <row r="306" spans="1:6" x14ac:dyDescent="0.25">
      <c r="A306" s="18">
        <v>5235</v>
      </c>
      <c r="B306" s="19" t="s">
        <v>296</v>
      </c>
      <c r="C306" s="18">
        <v>17</v>
      </c>
      <c r="D306" s="18">
        <v>899.16</v>
      </c>
      <c r="E306" s="20">
        <f t="shared" si="7"/>
        <v>15285.72</v>
      </c>
      <c r="F306" s="19" t="s">
        <v>197</v>
      </c>
    </row>
    <row r="307" spans="1:6" x14ac:dyDescent="0.25">
      <c r="A307" s="18">
        <v>5240</v>
      </c>
      <c r="B307" s="19" t="s">
        <v>297</v>
      </c>
      <c r="C307" s="18">
        <v>57</v>
      </c>
      <c r="D307" s="18">
        <v>5581</v>
      </c>
      <c r="E307" s="20">
        <f t="shared" si="7"/>
        <v>318117</v>
      </c>
      <c r="F307" s="19" t="s">
        <v>197</v>
      </c>
    </row>
    <row r="308" spans="1:6" x14ac:dyDescent="0.25">
      <c r="A308" s="18">
        <v>5242</v>
      </c>
      <c r="B308" s="19" t="s">
        <v>298</v>
      </c>
      <c r="C308" s="18">
        <v>38</v>
      </c>
      <c r="D308" s="18">
        <v>146.21</v>
      </c>
      <c r="E308" s="20">
        <f t="shared" si="7"/>
        <v>5555.9800000000005</v>
      </c>
      <c r="F308" s="19" t="s">
        <v>197</v>
      </c>
    </row>
    <row r="309" spans="1:6" x14ac:dyDescent="0.25">
      <c r="A309" s="18">
        <v>5243</v>
      </c>
      <c r="B309" s="19" t="s">
        <v>299</v>
      </c>
      <c r="C309" s="18">
        <v>41</v>
      </c>
      <c r="D309" s="18">
        <v>18.45</v>
      </c>
      <c r="E309" s="20">
        <f t="shared" si="7"/>
        <v>756.44999999999993</v>
      </c>
      <c r="F309" s="19" t="s">
        <v>197</v>
      </c>
    </row>
    <row r="310" spans="1:6" x14ac:dyDescent="0.25">
      <c r="A310" s="18">
        <v>5246</v>
      </c>
      <c r="B310" s="19" t="s">
        <v>300</v>
      </c>
      <c r="C310" s="18">
        <v>2</v>
      </c>
      <c r="D310" s="18">
        <v>484.98</v>
      </c>
      <c r="E310" s="20">
        <f t="shared" si="7"/>
        <v>969.96</v>
      </c>
      <c r="F310" s="19" t="s">
        <v>197</v>
      </c>
    </row>
    <row r="311" spans="1:6" x14ac:dyDescent="0.25">
      <c r="A311" s="18">
        <v>5248</v>
      </c>
      <c r="B311" s="19" t="s">
        <v>301</v>
      </c>
      <c r="C311" s="18">
        <v>67</v>
      </c>
      <c r="D311" s="18">
        <v>35.4</v>
      </c>
      <c r="E311" s="20">
        <f t="shared" si="7"/>
        <v>2371.7999999999997</v>
      </c>
      <c r="F311" s="19" t="s">
        <v>197</v>
      </c>
    </row>
    <row r="312" spans="1:6" x14ac:dyDescent="0.25">
      <c r="A312" s="18">
        <v>5249</v>
      </c>
      <c r="B312" s="19" t="s">
        <v>302</v>
      </c>
      <c r="C312" s="18">
        <v>6</v>
      </c>
      <c r="D312" s="18">
        <v>275</v>
      </c>
      <c r="E312" s="20">
        <f t="shared" si="7"/>
        <v>1650</v>
      </c>
      <c r="F312" s="19" t="s">
        <v>197</v>
      </c>
    </row>
    <row r="313" spans="1:6" x14ac:dyDescent="0.25">
      <c r="A313" s="18">
        <v>5250</v>
      </c>
      <c r="B313" s="19" t="s">
        <v>303</v>
      </c>
      <c r="C313" s="18">
        <v>15</v>
      </c>
      <c r="D313" s="18">
        <v>20</v>
      </c>
      <c r="E313" s="20">
        <f t="shared" si="7"/>
        <v>300</v>
      </c>
      <c r="F313" s="19" t="s">
        <v>197</v>
      </c>
    </row>
    <row r="314" spans="1:6" x14ac:dyDescent="0.25">
      <c r="A314" s="18">
        <v>5252</v>
      </c>
      <c r="B314" s="19" t="s">
        <v>304</v>
      </c>
      <c r="C314" s="18">
        <v>17</v>
      </c>
      <c r="D314" s="18">
        <v>2714</v>
      </c>
      <c r="E314" s="20">
        <f t="shared" si="7"/>
        <v>46138</v>
      </c>
      <c r="F314" s="19" t="s">
        <v>197</v>
      </c>
    </row>
    <row r="315" spans="1:6" x14ac:dyDescent="0.25">
      <c r="A315" s="18">
        <v>5268</v>
      </c>
      <c r="B315" s="19" t="s">
        <v>305</v>
      </c>
      <c r="C315" s="18">
        <v>3</v>
      </c>
      <c r="D315" s="18">
        <v>495</v>
      </c>
      <c r="E315" s="20">
        <f t="shared" si="7"/>
        <v>1485</v>
      </c>
      <c r="F315" s="19" t="s">
        <v>197</v>
      </c>
    </row>
    <row r="316" spans="1:6" x14ac:dyDescent="0.25">
      <c r="A316" s="18">
        <v>5278</v>
      </c>
      <c r="B316" s="19" t="s">
        <v>306</v>
      </c>
      <c r="C316" s="18">
        <v>41</v>
      </c>
      <c r="D316" s="18">
        <v>2200</v>
      </c>
      <c r="E316" s="20">
        <f t="shared" si="7"/>
        <v>90200</v>
      </c>
      <c r="F316" s="19" t="s">
        <v>197</v>
      </c>
    </row>
    <row r="317" spans="1:6" x14ac:dyDescent="0.25">
      <c r="A317" s="18">
        <v>5279</v>
      </c>
      <c r="B317" s="19" t="s">
        <v>307</v>
      </c>
      <c r="C317" s="18">
        <v>93</v>
      </c>
      <c r="D317" s="18">
        <v>590</v>
      </c>
      <c r="E317" s="20">
        <f t="shared" si="7"/>
        <v>54870</v>
      </c>
      <c r="F317" s="19" t="s">
        <v>197</v>
      </c>
    </row>
    <row r="318" spans="1:6" x14ac:dyDescent="0.25">
      <c r="A318" s="18">
        <v>5282</v>
      </c>
      <c r="B318" s="19" t="s">
        <v>308</v>
      </c>
      <c r="C318" s="18">
        <v>3</v>
      </c>
      <c r="D318" s="18">
        <v>1038.4000000000001</v>
      </c>
      <c r="E318" s="20">
        <f t="shared" si="7"/>
        <v>3115.2000000000003</v>
      </c>
      <c r="F318" s="19" t="s">
        <v>197</v>
      </c>
    </row>
    <row r="319" spans="1:6" x14ac:dyDescent="0.25">
      <c r="A319" s="18">
        <v>5341</v>
      </c>
      <c r="B319" s="19" t="s">
        <v>309</v>
      </c>
      <c r="C319" s="18">
        <v>143</v>
      </c>
      <c r="D319" s="18">
        <v>100</v>
      </c>
      <c r="E319" s="20">
        <f t="shared" si="7"/>
        <v>14300</v>
      </c>
      <c r="F319" s="19" t="s">
        <v>197</v>
      </c>
    </row>
    <row r="320" spans="1:6" x14ac:dyDescent="0.25">
      <c r="A320" s="18">
        <v>5349</v>
      </c>
      <c r="B320" s="19" t="s">
        <v>310</v>
      </c>
      <c r="C320" s="18">
        <v>1200</v>
      </c>
      <c r="D320" s="18">
        <v>50</v>
      </c>
      <c r="E320" s="20">
        <f t="shared" si="7"/>
        <v>60000</v>
      </c>
      <c r="F320" s="19" t="s">
        <v>197</v>
      </c>
    </row>
    <row r="321" spans="1:6" x14ac:dyDescent="0.25">
      <c r="A321" s="18">
        <v>5376</v>
      </c>
      <c r="B321" s="19" t="s">
        <v>311</v>
      </c>
      <c r="C321" s="18">
        <v>38</v>
      </c>
      <c r="D321" s="18">
        <v>310.04000000000002</v>
      </c>
      <c r="E321" s="20">
        <f t="shared" si="7"/>
        <v>11781.52</v>
      </c>
      <c r="F321" s="19" t="s">
        <v>197</v>
      </c>
    </row>
    <row r="322" spans="1:6" x14ac:dyDescent="0.25">
      <c r="A322" s="18">
        <v>5379</v>
      </c>
      <c r="B322" s="19" t="s">
        <v>312</v>
      </c>
      <c r="C322" s="18">
        <v>9</v>
      </c>
      <c r="D322" s="18">
        <v>1099.76</v>
      </c>
      <c r="E322" s="20">
        <f t="shared" si="7"/>
        <v>9897.84</v>
      </c>
      <c r="F322" s="19" t="s">
        <v>197</v>
      </c>
    </row>
    <row r="323" spans="1:6" ht="15" customHeight="1" x14ac:dyDescent="0.25">
      <c r="A323" s="18">
        <v>5387</v>
      </c>
      <c r="B323" s="19" t="s">
        <v>313</v>
      </c>
      <c r="C323" s="18">
        <v>29</v>
      </c>
      <c r="D323" s="18">
        <v>1646.1</v>
      </c>
      <c r="E323" s="20">
        <f t="shared" si="7"/>
        <v>47736.899999999994</v>
      </c>
      <c r="F323" s="19" t="s">
        <v>197</v>
      </c>
    </row>
    <row r="324" spans="1:6" ht="12" customHeight="1" x14ac:dyDescent="0.25">
      <c r="A324" s="32">
        <v>5395</v>
      </c>
      <c r="B324" s="33" t="s">
        <v>314</v>
      </c>
      <c r="C324" s="34">
        <v>1</v>
      </c>
      <c r="D324" s="34">
        <v>2948.14</v>
      </c>
      <c r="E324" s="20">
        <f t="shared" si="7"/>
        <v>2948.14</v>
      </c>
      <c r="F324" s="35" t="s">
        <v>197</v>
      </c>
    </row>
    <row r="325" spans="1:6" x14ac:dyDescent="0.25">
      <c r="A325" s="30">
        <v>5397</v>
      </c>
      <c r="B325" s="31" t="s">
        <v>315</v>
      </c>
      <c r="C325" s="30">
        <v>3</v>
      </c>
      <c r="D325" s="30">
        <v>18290</v>
      </c>
      <c r="E325" s="20">
        <f t="shared" si="7"/>
        <v>54870</v>
      </c>
      <c r="F325" s="31" t="s">
        <v>197</v>
      </c>
    </row>
    <row r="326" spans="1:6" x14ac:dyDescent="0.25">
      <c r="A326" s="30">
        <v>5400</v>
      </c>
      <c r="B326" s="31" t="s">
        <v>316</v>
      </c>
      <c r="C326" s="30">
        <v>2</v>
      </c>
      <c r="D326" s="30">
        <v>13310.4</v>
      </c>
      <c r="E326" s="20">
        <f t="shared" si="7"/>
        <v>26620.799999999999</v>
      </c>
      <c r="F326" s="31" t="s">
        <v>197</v>
      </c>
    </row>
    <row r="327" spans="1:6" x14ac:dyDescent="0.25">
      <c r="A327" s="18">
        <v>5401</v>
      </c>
      <c r="B327" s="19" t="s">
        <v>317</v>
      </c>
      <c r="C327" s="18">
        <v>2</v>
      </c>
      <c r="D327" s="18">
        <v>8024</v>
      </c>
      <c r="E327" s="20">
        <f t="shared" si="7"/>
        <v>16048</v>
      </c>
      <c r="F327" s="19" t="s">
        <v>197</v>
      </c>
    </row>
    <row r="328" spans="1:6" x14ac:dyDescent="0.25">
      <c r="A328" s="18">
        <v>5402</v>
      </c>
      <c r="B328" s="19" t="s">
        <v>318</v>
      </c>
      <c r="C328" s="18">
        <v>16</v>
      </c>
      <c r="D328" s="18">
        <v>2773</v>
      </c>
      <c r="E328" s="20">
        <f t="shared" si="7"/>
        <v>44368</v>
      </c>
      <c r="F328" s="19" t="s">
        <v>197</v>
      </c>
    </row>
    <row r="329" spans="1:6" x14ac:dyDescent="0.25">
      <c r="A329" s="18">
        <v>5403</v>
      </c>
      <c r="B329" s="19" t="s">
        <v>319</v>
      </c>
      <c r="C329" s="18">
        <v>5</v>
      </c>
      <c r="D329" s="18">
        <v>2808.4</v>
      </c>
      <c r="E329" s="20">
        <f t="shared" si="7"/>
        <v>14042</v>
      </c>
      <c r="F329" s="19" t="s">
        <v>197</v>
      </c>
    </row>
    <row r="330" spans="1:6" x14ac:dyDescent="0.25">
      <c r="A330" s="21">
        <v>5406</v>
      </c>
      <c r="B330" s="22" t="s">
        <v>320</v>
      </c>
      <c r="C330" s="21">
        <v>1</v>
      </c>
      <c r="D330" s="21">
        <v>15000</v>
      </c>
      <c r="E330" s="20">
        <f t="shared" si="7"/>
        <v>15000</v>
      </c>
      <c r="F330" s="22" t="s">
        <v>197</v>
      </c>
    </row>
    <row r="331" spans="1:6" x14ac:dyDescent="0.25">
      <c r="A331" s="32">
        <v>5410</v>
      </c>
      <c r="B331" s="33" t="s">
        <v>321</v>
      </c>
      <c r="C331" s="34">
        <v>2</v>
      </c>
      <c r="D331" s="34">
        <v>25</v>
      </c>
      <c r="E331" s="20">
        <f t="shared" si="7"/>
        <v>50</v>
      </c>
      <c r="F331" s="35" t="s">
        <v>197</v>
      </c>
    </row>
    <row r="332" spans="1:6" x14ac:dyDescent="0.25">
      <c r="A332" s="18">
        <v>5424</v>
      </c>
      <c r="B332" s="19" t="s">
        <v>322</v>
      </c>
      <c r="C332" s="18">
        <v>4</v>
      </c>
      <c r="D332" s="18">
        <v>2242</v>
      </c>
      <c r="E332" s="20">
        <f t="shared" si="7"/>
        <v>8968</v>
      </c>
      <c r="F332" s="19" t="s">
        <v>197</v>
      </c>
    </row>
    <row r="333" spans="1:6" x14ac:dyDescent="0.25">
      <c r="A333" s="18">
        <v>5429</v>
      </c>
      <c r="B333" s="19" t="s">
        <v>323</v>
      </c>
      <c r="C333" s="18">
        <v>2</v>
      </c>
      <c r="D333" s="18">
        <v>9440</v>
      </c>
      <c r="E333" s="20">
        <f t="shared" si="7"/>
        <v>18880</v>
      </c>
      <c r="F333" s="19" t="s">
        <v>197</v>
      </c>
    </row>
    <row r="334" spans="1:6" x14ac:dyDescent="0.25">
      <c r="A334" s="18">
        <v>100044</v>
      </c>
      <c r="B334" s="19" t="s">
        <v>324</v>
      </c>
      <c r="C334" s="18">
        <v>1</v>
      </c>
      <c r="D334" s="18">
        <v>11800</v>
      </c>
      <c r="E334" s="20">
        <f t="shared" si="7"/>
        <v>11800</v>
      </c>
      <c r="F334" s="19" t="s">
        <v>197</v>
      </c>
    </row>
    <row r="335" spans="1:6" x14ac:dyDescent="0.25">
      <c r="A335" s="18">
        <v>100087</v>
      </c>
      <c r="B335" s="19" t="s">
        <v>325</v>
      </c>
      <c r="C335" s="18">
        <v>53</v>
      </c>
      <c r="D335" s="18">
        <v>649</v>
      </c>
      <c r="E335" s="20">
        <f t="shared" si="7"/>
        <v>34397</v>
      </c>
      <c r="F335" s="19" t="s">
        <v>197</v>
      </c>
    </row>
    <row r="336" spans="1:6" x14ac:dyDescent="0.25">
      <c r="A336" s="18">
        <v>100123</v>
      </c>
      <c r="B336" s="19" t="s">
        <v>326</v>
      </c>
      <c r="C336" s="18">
        <v>2</v>
      </c>
      <c r="D336" s="18">
        <v>10675</v>
      </c>
      <c r="E336" s="20">
        <f t="shared" ref="E336:E377" si="8">C336*D336</f>
        <v>21350</v>
      </c>
      <c r="F336" s="19" t="s">
        <v>197</v>
      </c>
    </row>
    <row r="337" spans="1:6" x14ac:dyDescent="0.25">
      <c r="A337" s="18">
        <v>100248</v>
      </c>
      <c r="B337" s="19" t="s">
        <v>327</v>
      </c>
      <c r="C337" s="18">
        <v>3</v>
      </c>
      <c r="D337" s="18">
        <v>469</v>
      </c>
      <c r="E337" s="20">
        <f t="shared" si="8"/>
        <v>1407</v>
      </c>
      <c r="F337" s="19" t="s">
        <v>197</v>
      </c>
    </row>
    <row r="338" spans="1:6" x14ac:dyDescent="0.25">
      <c r="A338" s="18">
        <v>100292</v>
      </c>
      <c r="B338" s="19" t="s">
        <v>328</v>
      </c>
      <c r="C338" s="18">
        <v>19</v>
      </c>
      <c r="D338" s="18">
        <v>635</v>
      </c>
      <c r="E338" s="20">
        <f t="shared" si="8"/>
        <v>12065</v>
      </c>
      <c r="F338" s="19" t="s">
        <v>197</v>
      </c>
    </row>
    <row r="339" spans="1:6" x14ac:dyDescent="0.25">
      <c r="A339" s="18">
        <v>100437</v>
      </c>
      <c r="B339" s="19" t="s">
        <v>329</v>
      </c>
      <c r="C339" s="18">
        <v>3</v>
      </c>
      <c r="D339" s="18">
        <v>1530</v>
      </c>
      <c r="E339" s="20">
        <f t="shared" si="8"/>
        <v>4590</v>
      </c>
      <c r="F339" s="19" t="s">
        <v>197</v>
      </c>
    </row>
    <row r="340" spans="1:6" x14ac:dyDescent="0.25">
      <c r="A340" s="18">
        <v>100580</v>
      </c>
      <c r="B340" s="19" t="s">
        <v>330</v>
      </c>
      <c r="C340" s="18">
        <v>4</v>
      </c>
      <c r="D340" s="18">
        <v>288.14</v>
      </c>
      <c r="E340" s="20">
        <f t="shared" si="8"/>
        <v>1152.56</v>
      </c>
      <c r="F340" s="19" t="s">
        <v>197</v>
      </c>
    </row>
    <row r="341" spans="1:6" x14ac:dyDescent="0.25">
      <c r="A341" s="18">
        <v>100880</v>
      </c>
      <c r="B341" s="19" t="s">
        <v>331</v>
      </c>
      <c r="C341" s="18">
        <v>4</v>
      </c>
      <c r="D341" s="18">
        <v>2315</v>
      </c>
      <c r="E341" s="20">
        <f t="shared" si="8"/>
        <v>9260</v>
      </c>
      <c r="F341" s="19" t="s">
        <v>197</v>
      </c>
    </row>
    <row r="342" spans="1:6" x14ac:dyDescent="0.25">
      <c r="A342" s="18">
        <v>101125</v>
      </c>
      <c r="B342" s="19" t="s">
        <v>332</v>
      </c>
      <c r="C342" s="18">
        <v>3</v>
      </c>
      <c r="D342" s="18">
        <v>23400</v>
      </c>
      <c r="E342" s="20">
        <f t="shared" si="8"/>
        <v>70200</v>
      </c>
      <c r="F342" s="19" t="s">
        <v>197</v>
      </c>
    </row>
    <row r="343" spans="1:6" x14ac:dyDescent="0.25">
      <c r="A343" s="18">
        <v>101169</v>
      </c>
      <c r="B343" s="19" t="s">
        <v>333</v>
      </c>
      <c r="C343" s="18">
        <v>210</v>
      </c>
      <c r="D343" s="18">
        <v>6.78</v>
      </c>
      <c r="E343" s="20">
        <f t="shared" si="8"/>
        <v>1423.8</v>
      </c>
      <c r="F343" s="19" t="s">
        <v>197</v>
      </c>
    </row>
    <row r="344" spans="1:6" x14ac:dyDescent="0.25">
      <c r="A344" s="18">
        <v>101181</v>
      </c>
      <c r="B344" s="19" t="s">
        <v>334</v>
      </c>
      <c r="C344" s="18">
        <v>3</v>
      </c>
      <c r="D344" s="18">
        <v>275</v>
      </c>
      <c r="E344" s="20">
        <f t="shared" si="8"/>
        <v>825</v>
      </c>
      <c r="F344" s="19" t="s">
        <v>197</v>
      </c>
    </row>
    <row r="345" spans="1:6" x14ac:dyDescent="0.25">
      <c r="A345" s="18">
        <v>101274</v>
      </c>
      <c r="B345" s="19" t="s">
        <v>335</v>
      </c>
      <c r="C345" s="18">
        <v>18</v>
      </c>
      <c r="D345" s="18">
        <v>1098</v>
      </c>
      <c r="E345" s="20">
        <f t="shared" si="8"/>
        <v>19764</v>
      </c>
      <c r="F345" s="19" t="s">
        <v>197</v>
      </c>
    </row>
    <row r="346" spans="1:6" x14ac:dyDescent="0.25">
      <c r="A346" s="18">
        <v>101290</v>
      </c>
      <c r="B346" s="19" t="s">
        <v>336</v>
      </c>
      <c r="C346" s="18">
        <v>5</v>
      </c>
      <c r="D346" s="18">
        <v>7900</v>
      </c>
      <c r="E346" s="20">
        <f t="shared" si="8"/>
        <v>39500</v>
      </c>
      <c r="F346" s="19" t="s">
        <v>197</v>
      </c>
    </row>
    <row r="347" spans="1:6" x14ac:dyDescent="0.25">
      <c r="A347" s="18">
        <v>101360</v>
      </c>
      <c r="B347" s="19" t="s">
        <v>337</v>
      </c>
      <c r="C347" s="18">
        <v>8</v>
      </c>
      <c r="D347" s="18">
        <v>41500</v>
      </c>
      <c r="E347" s="20">
        <f t="shared" si="8"/>
        <v>332000</v>
      </c>
      <c r="F347" s="19" t="s">
        <v>197</v>
      </c>
    </row>
    <row r="348" spans="1:6" x14ac:dyDescent="0.25">
      <c r="A348" s="18">
        <v>101363</v>
      </c>
      <c r="B348" s="19" t="s">
        <v>338</v>
      </c>
      <c r="C348" s="18">
        <v>1063</v>
      </c>
      <c r="D348" s="18">
        <v>180.01</v>
      </c>
      <c r="E348" s="20">
        <f t="shared" si="8"/>
        <v>191350.63</v>
      </c>
      <c r="F348" s="19" t="s">
        <v>197</v>
      </c>
    </row>
    <row r="349" spans="1:6" x14ac:dyDescent="0.25">
      <c r="A349" s="18">
        <v>101364</v>
      </c>
      <c r="B349" s="19" t="s">
        <v>339</v>
      </c>
      <c r="C349" s="18">
        <v>258</v>
      </c>
      <c r="D349" s="18">
        <v>315</v>
      </c>
      <c r="E349" s="20">
        <f t="shared" si="8"/>
        <v>81270</v>
      </c>
      <c r="F349" s="19" t="s">
        <v>197</v>
      </c>
    </row>
    <row r="350" spans="1:6" x14ac:dyDescent="0.25">
      <c r="A350" s="18">
        <v>101469</v>
      </c>
      <c r="B350" s="19" t="s">
        <v>340</v>
      </c>
      <c r="C350" s="18">
        <v>8</v>
      </c>
      <c r="D350" s="18">
        <v>150</v>
      </c>
      <c r="E350" s="20">
        <f t="shared" si="8"/>
        <v>1200</v>
      </c>
      <c r="F350" s="19" t="s">
        <v>197</v>
      </c>
    </row>
    <row r="351" spans="1:6" x14ac:dyDescent="0.25">
      <c r="A351" s="18">
        <v>101569</v>
      </c>
      <c r="B351" s="19" t="s">
        <v>341</v>
      </c>
      <c r="C351" s="18">
        <v>7</v>
      </c>
      <c r="D351" s="18">
        <v>332.2</v>
      </c>
      <c r="E351" s="20">
        <f t="shared" si="8"/>
        <v>2325.4</v>
      </c>
      <c r="F351" s="19" t="s">
        <v>197</v>
      </c>
    </row>
    <row r="352" spans="1:6" x14ac:dyDescent="0.25">
      <c r="A352" s="18">
        <v>101713</v>
      </c>
      <c r="B352" s="19" t="s">
        <v>342</v>
      </c>
      <c r="C352" s="18">
        <v>538</v>
      </c>
      <c r="D352" s="18">
        <v>12.7</v>
      </c>
      <c r="E352" s="20">
        <f t="shared" si="8"/>
        <v>6832.5999999999995</v>
      </c>
      <c r="F352" s="19" t="s">
        <v>197</v>
      </c>
    </row>
    <row r="353" spans="1:6" x14ac:dyDescent="0.25">
      <c r="A353" s="18">
        <v>101744</v>
      </c>
      <c r="B353" s="19" t="s">
        <v>343</v>
      </c>
      <c r="C353" s="18">
        <v>23</v>
      </c>
      <c r="D353" s="18">
        <v>395</v>
      </c>
      <c r="E353" s="20">
        <f t="shared" si="8"/>
        <v>9085</v>
      </c>
      <c r="F353" s="19" t="s">
        <v>197</v>
      </c>
    </row>
    <row r="354" spans="1:6" ht="12.75" customHeight="1" x14ac:dyDescent="0.25">
      <c r="A354" s="18">
        <v>101745</v>
      </c>
      <c r="B354" s="19" t="s">
        <v>344</v>
      </c>
      <c r="C354" s="18">
        <v>1</v>
      </c>
      <c r="D354" s="18">
        <v>11000</v>
      </c>
      <c r="E354" s="20">
        <f t="shared" si="8"/>
        <v>11000</v>
      </c>
      <c r="F354" s="19" t="s">
        <v>197</v>
      </c>
    </row>
    <row r="355" spans="1:6" x14ac:dyDescent="0.25">
      <c r="A355" s="18">
        <v>101784</v>
      </c>
      <c r="B355" s="19" t="s">
        <v>345</v>
      </c>
      <c r="C355" s="18">
        <v>52</v>
      </c>
      <c r="D355" s="18">
        <v>1025</v>
      </c>
      <c r="E355" s="20">
        <f t="shared" si="8"/>
        <v>53300</v>
      </c>
      <c r="F355" s="19" t="s">
        <v>197</v>
      </c>
    </row>
    <row r="356" spans="1:6" x14ac:dyDescent="0.25">
      <c r="A356" s="18">
        <v>102887</v>
      </c>
      <c r="B356" s="19" t="s">
        <v>346</v>
      </c>
      <c r="C356" s="18">
        <v>4</v>
      </c>
      <c r="D356" s="18">
        <v>4950</v>
      </c>
      <c r="E356" s="20">
        <f t="shared" si="8"/>
        <v>19800</v>
      </c>
      <c r="F356" s="19" t="s">
        <v>197</v>
      </c>
    </row>
    <row r="357" spans="1:6" x14ac:dyDescent="0.25">
      <c r="A357" s="18">
        <v>102888</v>
      </c>
      <c r="B357" s="19" t="s">
        <v>347</v>
      </c>
      <c r="C357" s="18">
        <v>6</v>
      </c>
      <c r="D357" s="18">
        <v>7500</v>
      </c>
      <c r="E357" s="20">
        <f t="shared" si="8"/>
        <v>45000</v>
      </c>
      <c r="F357" s="19" t="s">
        <v>197</v>
      </c>
    </row>
    <row r="358" spans="1:6" x14ac:dyDescent="0.25">
      <c r="A358" s="18">
        <v>102889</v>
      </c>
      <c r="B358" s="19" t="s">
        <v>348</v>
      </c>
      <c r="C358" s="18">
        <v>11</v>
      </c>
      <c r="D358" s="18">
        <v>7200</v>
      </c>
      <c r="E358" s="20">
        <f t="shared" si="8"/>
        <v>79200</v>
      </c>
      <c r="F358" s="19" t="s">
        <v>197</v>
      </c>
    </row>
    <row r="359" spans="1:6" x14ac:dyDescent="0.25">
      <c r="A359" s="18">
        <v>102891</v>
      </c>
      <c r="B359" s="19" t="s">
        <v>349</v>
      </c>
      <c r="C359" s="18">
        <v>25</v>
      </c>
      <c r="D359" s="18">
        <v>2372.88</v>
      </c>
      <c r="E359" s="20">
        <f t="shared" si="8"/>
        <v>59322</v>
      </c>
      <c r="F359" s="19" t="s">
        <v>197</v>
      </c>
    </row>
    <row r="360" spans="1:6" x14ac:dyDescent="0.25">
      <c r="A360" s="18">
        <v>102968</v>
      </c>
      <c r="B360" s="19" t="s">
        <v>350</v>
      </c>
      <c r="C360" s="18">
        <v>285</v>
      </c>
      <c r="D360" s="18">
        <v>3921.05</v>
      </c>
      <c r="E360" s="20">
        <f t="shared" si="8"/>
        <v>1117499.25</v>
      </c>
      <c r="F360" s="19" t="s">
        <v>197</v>
      </c>
    </row>
    <row r="361" spans="1:6" x14ac:dyDescent="0.25">
      <c r="A361" s="18">
        <v>103054</v>
      </c>
      <c r="B361" s="19" t="s">
        <v>351</v>
      </c>
      <c r="C361" s="18">
        <v>2140</v>
      </c>
      <c r="D361" s="18">
        <v>940</v>
      </c>
      <c r="E361" s="20">
        <f t="shared" si="8"/>
        <v>2011600</v>
      </c>
      <c r="F361" s="19" t="s">
        <v>197</v>
      </c>
    </row>
    <row r="362" spans="1:6" ht="12.75" customHeight="1" x14ac:dyDescent="0.25">
      <c r="A362" s="18">
        <v>103055</v>
      </c>
      <c r="B362" s="19" t="s">
        <v>352</v>
      </c>
      <c r="C362" s="18">
        <v>49</v>
      </c>
      <c r="D362" s="18">
        <v>1350</v>
      </c>
      <c r="E362" s="20">
        <f t="shared" si="8"/>
        <v>66150</v>
      </c>
      <c r="F362" s="19" t="s">
        <v>197</v>
      </c>
    </row>
    <row r="363" spans="1:6" x14ac:dyDescent="0.25">
      <c r="A363" s="18">
        <v>103056</v>
      </c>
      <c r="B363" s="19" t="s">
        <v>353</v>
      </c>
      <c r="C363" s="18">
        <v>2770</v>
      </c>
      <c r="D363" s="18">
        <v>410</v>
      </c>
      <c r="E363" s="20">
        <f t="shared" si="8"/>
        <v>1135700</v>
      </c>
      <c r="F363" s="19" t="s">
        <v>197</v>
      </c>
    </row>
    <row r="364" spans="1:6" ht="12.75" customHeight="1" x14ac:dyDescent="0.25">
      <c r="A364" s="18">
        <v>103057</v>
      </c>
      <c r="B364" s="19" t="s">
        <v>354</v>
      </c>
      <c r="C364" s="18">
        <v>120</v>
      </c>
      <c r="D364" s="18">
        <v>520</v>
      </c>
      <c r="E364" s="20">
        <f t="shared" si="8"/>
        <v>62400</v>
      </c>
      <c r="F364" s="19" t="s">
        <v>197</v>
      </c>
    </row>
    <row r="365" spans="1:6" x14ac:dyDescent="0.25">
      <c r="A365" s="18">
        <v>103122</v>
      </c>
      <c r="B365" s="19" t="s">
        <v>355</v>
      </c>
      <c r="C365" s="18">
        <v>10</v>
      </c>
      <c r="D365" s="18">
        <v>54</v>
      </c>
      <c r="E365" s="20">
        <f t="shared" si="8"/>
        <v>540</v>
      </c>
      <c r="F365" s="19" t="s">
        <v>197</v>
      </c>
    </row>
    <row r="366" spans="1:6" x14ac:dyDescent="0.25">
      <c r="A366" s="18">
        <v>103304</v>
      </c>
      <c r="B366" s="19" t="s">
        <v>356</v>
      </c>
      <c r="C366" s="18">
        <v>4</v>
      </c>
      <c r="D366" s="18">
        <v>275</v>
      </c>
      <c r="E366" s="20">
        <f t="shared" si="8"/>
        <v>1100</v>
      </c>
      <c r="F366" s="19" t="s">
        <v>197</v>
      </c>
    </row>
    <row r="367" spans="1:6" x14ac:dyDescent="0.25">
      <c r="A367" s="18">
        <v>103535</v>
      </c>
      <c r="B367" s="19" t="s">
        <v>357</v>
      </c>
      <c r="C367" s="18">
        <v>92</v>
      </c>
      <c r="D367" s="18">
        <v>3813.56</v>
      </c>
      <c r="E367" s="20">
        <f t="shared" si="8"/>
        <v>350847.52</v>
      </c>
      <c r="F367" s="19" t="s">
        <v>197</v>
      </c>
    </row>
    <row r="368" spans="1:6" x14ac:dyDescent="0.25">
      <c r="A368" s="18">
        <v>103565</v>
      </c>
      <c r="B368" s="19" t="s">
        <v>358</v>
      </c>
      <c r="C368" s="18">
        <v>1</v>
      </c>
      <c r="D368" s="18">
        <v>130000</v>
      </c>
      <c r="E368" s="20">
        <f t="shared" si="8"/>
        <v>130000</v>
      </c>
      <c r="F368" s="19" t="s">
        <v>197</v>
      </c>
    </row>
    <row r="369" spans="1:6" x14ac:dyDescent="0.25">
      <c r="A369" s="18">
        <v>103571</v>
      </c>
      <c r="B369" s="19" t="s">
        <v>359</v>
      </c>
      <c r="C369" s="18">
        <v>3</v>
      </c>
      <c r="D369" s="18">
        <v>9491.52</v>
      </c>
      <c r="E369" s="20">
        <f t="shared" si="8"/>
        <v>28474.560000000001</v>
      </c>
      <c r="F369" s="19" t="s">
        <v>197</v>
      </c>
    </row>
    <row r="370" spans="1:6" x14ac:dyDescent="0.25">
      <c r="A370" s="18">
        <v>104789</v>
      </c>
      <c r="B370" s="19" t="s">
        <v>360</v>
      </c>
      <c r="C370" s="18">
        <v>2</v>
      </c>
      <c r="D370" s="18">
        <v>5150</v>
      </c>
      <c r="E370" s="20">
        <f t="shared" si="8"/>
        <v>10300</v>
      </c>
      <c r="F370" s="19" t="s">
        <v>197</v>
      </c>
    </row>
    <row r="371" spans="1:6" x14ac:dyDescent="0.25">
      <c r="A371" s="18">
        <v>104790</v>
      </c>
      <c r="B371" s="19" t="s">
        <v>361</v>
      </c>
      <c r="C371" s="18">
        <v>7</v>
      </c>
      <c r="D371" s="18">
        <v>2600</v>
      </c>
      <c r="E371" s="20">
        <f t="shared" si="8"/>
        <v>18200</v>
      </c>
      <c r="F371" s="19" t="s">
        <v>197</v>
      </c>
    </row>
    <row r="372" spans="1:6" ht="12.75" customHeight="1" x14ac:dyDescent="0.25">
      <c r="A372" s="18">
        <v>104806</v>
      </c>
      <c r="B372" s="19" t="s">
        <v>362</v>
      </c>
      <c r="C372" s="18">
        <v>40</v>
      </c>
      <c r="D372" s="18">
        <v>79900</v>
      </c>
      <c r="E372" s="20">
        <f t="shared" si="8"/>
        <v>3196000</v>
      </c>
      <c r="F372" s="19" t="s">
        <v>197</v>
      </c>
    </row>
    <row r="373" spans="1:6" x14ac:dyDescent="0.25">
      <c r="A373" s="18">
        <v>104810</v>
      </c>
      <c r="B373" s="19" t="s">
        <v>363</v>
      </c>
      <c r="C373" s="18">
        <v>3</v>
      </c>
      <c r="D373" s="18">
        <v>30700</v>
      </c>
      <c r="E373" s="20">
        <f t="shared" si="8"/>
        <v>92100</v>
      </c>
      <c r="F373" s="19" t="s">
        <v>197</v>
      </c>
    </row>
    <row r="374" spans="1:6" x14ac:dyDescent="0.25">
      <c r="A374" s="18">
        <v>104811</v>
      </c>
      <c r="B374" s="19" t="s">
        <v>364</v>
      </c>
      <c r="C374" s="18">
        <v>5</v>
      </c>
      <c r="D374" s="18">
        <v>24210</v>
      </c>
      <c r="E374" s="20">
        <f t="shared" si="8"/>
        <v>121050</v>
      </c>
      <c r="F374" s="19" t="s">
        <v>197</v>
      </c>
    </row>
    <row r="375" spans="1:6" x14ac:dyDescent="0.25">
      <c r="A375" s="18">
        <v>104812</v>
      </c>
      <c r="B375" s="19" t="s">
        <v>365</v>
      </c>
      <c r="C375" s="18">
        <v>7</v>
      </c>
      <c r="D375" s="18">
        <v>2160</v>
      </c>
      <c r="E375" s="20">
        <f t="shared" si="8"/>
        <v>15120</v>
      </c>
      <c r="F375" s="19" t="s">
        <v>197</v>
      </c>
    </row>
    <row r="376" spans="1:6" x14ac:dyDescent="0.25">
      <c r="A376" s="18">
        <v>104859</v>
      </c>
      <c r="B376" s="19" t="s">
        <v>366</v>
      </c>
      <c r="C376" s="18">
        <v>8</v>
      </c>
      <c r="D376" s="18">
        <v>2500</v>
      </c>
      <c r="E376" s="20">
        <f t="shared" si="8"/>
        <v>20000</v>
      </c>
      <c r="F376" s="19" t="s">
        <v>197</v>
      </c>
    </row>
    <row r="377" spans="1:6" x14ac:dyDescent="0.25">
      <c r="A377" s="21">
        <v>104884</v>
      </c>
      <c r="B377" s="22" t="s">
        <v>367</v>
      </c>
      <c r="C377" s="21">
        <v>26</v>
      </c>
      <c r="D377" s="21">
        <v>25.7</v>
      </c>
      <c r="E377" s="20">
        <f t="shared" si="8"/>
        <v>668.19999999999993</v>
      </c>
      <c r="F377" s="22" t="s">
        <v>197</v>
      </c>
    </row>
    <row r="378" spans="1:6" x14ac:dyDescent="0.25">
      <c r="A378" s="12"/>
      <c r="B378" s="13"/>
      <c r="C378" s="13"/>
      <c r="D378" s="13"/>
      <c r="E378" s="14">
        <f>SUM(E207:E377)</f>
        <v>14091201.999999998</v>
      </c>
      <c r="F378" s="15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1" t="s">
        <v>368</v>
      </c>
      <c r="B380" s="2"/>
      <c r="C380" s="2" t="s">
        <v>369</v>
      </c>
      <c r="D380" s="2"/>
      <c r="E380" s="37">
        <f>E378+E204+E195+E150+E143+E65+E41+E34+E9</f>
        <v>18408127.239999995</v>
      </c>
      <c r="F380" s="38"/>
    </row>
    <row r="381" spans="1:6" x14ac:dyDescent="0.25">
      <c r="A381" s="2"/>
      <c r="B381" s="2"/>
      <c r="C381" s="2"/>
      <c r="D381" s="2"/>
      <c r="E381" s="2"/>
      <c r="F381" s="39"/>
    </row>
    <row r="382" spans="1:6" x14ac:dyDescent="0.25">
      <c r="A382" s="2"/>
      <c r="B382" s="2"/>
      <c r="C382" s="2"/>
      <c r="D382" s="2"/>
      <c r="E382" s="39"/>
      <c r="F382" s="2"/>
    </row>
    <row r="383" spans="1:6" x14ac:dyDescent="0.25">
      <c r="A383" s="2"/>
      <c r="B383" s="2"/>
      <c r="C383" s="2"/>
      <c r="D383" s="2"/>
      <c r="E383" s="2"/>
      <c r="F383" s="39"/>
    </row>
  </sheetData>
  <mergeCells count="1">
    <mergeCell ref="E1:F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Dicudone</dc:creator>
  <cp:lastModifiedBy>Elias Martinez</cp:lastModifiedBy>
  <cp:lastPrinted>2024-07-20T00:12:54Z</cp:lastPrinted>
  <dcterms:created xsi:type="dcterms:W3CDTF">2024-07-17T13:50:13Z</dcterms:created>
  <dcterms:modified xsi:type="dcterms:W3CDTF">2024-07-20T00:15:02Z</dcterms:modified>
</cp:coreProperties>
</file>