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SEPTIEMBRE\"/>
    </mc:Choice>
  </mc:AlternateContent>
  <bookViews>
    <workbookView xWindow="0" yWindow="0" windowWidth="19200" windowHeight="1149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<sst xmlns="http://schemas.openxmlformats.org/spreadsheetml/2006/main" count="282" uniqueCount="109">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</sst>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H84" activePane="bottomRight" state="frozen"/>
      <selection pane="topRight" activeCell="B1" sqref="B1"/>
      <selection pane="bottomLeft" activeCell="A9" sqref="A9"/>
      <selection pane="bottomRight" activeCell="B90" sqref="B90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562432848.16000009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39137587.969999999</v>
      </c>
      <c r="J8" s="34">
        <f t="shared" ref="J8" si="3">SUM(J9,J15,J25,J35,J44,J51,J61,J66,J69)</f>
        <v>24669032.960000001</v>
      </c>
      <c r="K8" s="34">
        <f t="shared" ref="K8" si="4">SUM(K9,K15,K25,K35,K44,K51,K61,K66,K69)</f>
        <v>30114986.52</v>
      </c>
      <c r="L8" s="33">
        <f t="shared" ref="L8:M8" si="5">SUM(L9,L15,L25,L35,L44,L51,L61,L66,L69)</f>
        <v>30716922.590000004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265541755.59000003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13149418.890000001</v>
      </c>
      <c r="J9" s="38">
        <f t="shared" ref="J9" si="12">SUM(J10:J14)</f>
        <v>12659751.790000001</v>
      </c>
      <c r="K9" s="36">
        <f t="shared" ref="K9" si="13">SUM(K10:K14)</f>
        <v>13248872.940000001</v>
      </c>
      <c r="L9" s="38">
        <f t="shared" ref="L9" si="14">SUM(L10:L14)</f>
        <v>13174474.65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113178490.00000001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>
        <v>11179228.189999999</v>
      </c>
      <c r="J10" s="40">
        <v>10951303.800000001</v>
      </c>
      <c r="K10" s="40">
        <v>11302175.050000001</v>
      </c>
      <c r="L10" s="40">
        <v>11288130.16</v>
      </c>
      <c r="M10" s="47"/>
      <c r="N10" s="40"/>
      <c r="O10" s="40"/>
      <c r="P10" s="40">
        <f t="shared" ref="P10:P73" si="17">SUM(D10:O10)</f>
        <v>96139796.719999984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>
        <v>465748.96</v>
      </c>
      <c r="J11" s="40">
        <v>152000</v>
      </c>
      <c r="K11" s="40">
        <v>335268.34999999998</v>
      </c>
      <c r="L11" s="40">
        <v>297064.90000000002</v>
      </c>
      <c r="M11" s="47"/>
      <c r="N11" s="40"/>
      <c r="O11" s="40"/>
      <c r="P11" s="40">
        <f t="shared" si="17"/>
        <v>2983090.31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>
        <v>167019.5</v>
      </c>
      <c r="J12" s="40">
        <v>165032.5</v>
      </c>
      <c r="K12" s="40">
        <v>226760</v>
      </c>
      <c r="L12" s="40">
        <v>215460</v>
      </c>
      <c r="M12" s="47"/>
      <c r="N12" s="40"/>
      <c r="O12" s="40"/>
      <c r="P12" s="40">
        <f t="shared" si="17"/>
        <v>1964799.6600000001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>
        <v>1337422.24</v>
      </c>
      <c r="J14" s="40">
        <v>1391415.49</v>
      </c>
      <c r="K14" s="40">
        <v>1384669.54</v>
      </c>
      <c r="L14" s="40">
        <v>1373819.59</v>
      </c>
      <c r="M14" s="47"/>
      <c r="N14" s="40"/>
      <c r="O14" s="40"/>
      <c r="P14" s="40">
        <f t="shared" si="17"/>
        <v>12090803.309999999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190932481.21000001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9762729.0299999993</v>
      </c>
      <c r="J15" s="38">
        <f t="shared" ref="J15" si="22">SUM(J16:J24)</f>
        <v>10407743.48</v>
      </c>
      <c r="K15" s="36">
        <f t="shared" ref="K15" si="23">SUM(K16:K24)</f>
        <v>12672173.02</v>
      </c>
      <c r="L15" s="36">
        <f t="shared" ref="L15:M15" si="24">SUM(L16:L24)</f>
        <v>12624182.890000002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105814836.55999999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>
        <v>6876996.2400000002</v>
      </c>
      <c r="J16" s="40">
        <v>8494963.9299999997</v>
      </c>
      <c r="K16" s="40">
        <v>10633011.119999999</v>
      </c>
      <c r="L16" s="40">
        <v>10498236.449999999</v>
      </c>
      <c r="M16" s="47"/>
      <c r="N16" s="40"/>
      <c r="O16" s="40"/>
      <c r="P16" s="40">
        <f t="shared" si="17"/>
        <v>84855555.459999993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>
        <v>196340</v>
      </c>
      <c r="J17" s="40">
        <v>156750</v>
      </c>
      <c r="K17" s="40">
        <v>211830</v>
      </c>
      <c r="L17" s="40">
        <v>180750</v>
      </c>
      <c r="M17" s="40"/>
      <c r="N17" s="40"/>
      <c r="O17" s="40"/>
      <c r="P17" s="40">
        <f t="shared" si="17"/>
        <v>1357630</v>
      </c>
    </row>
    <row r="18" spans="1:16" x14ac:dyDescent="0.25">
      <c r="A18" s="39" t="s">
        <v>10</v>
      </c>
      <c r="B18" s="40">
        <v>6550000</v>
      </c>
      <c r="C18" s="40">
        <v>6441550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>
        <v>500000</v>
      </c>
      <c r="J18" s="40">
        <v>500000</v>
      </c>
      <c r="K18" s="40">
        <v>753043.35</v>
      </c>
      <c r="L18" s="40">
        <v>519850.71</v>
      </c>
      <c r="M18" s="47"/>
      <c r="N18" s="40"/>
      <c r="O18" s="40"/>
      <c r="P18" s="40">
        <f t="shared" si="17"/>
        <v>4860369.0699999994</v>
      </c>
    </row>
    <row r="19" spans="1:16" x14ac:dyDescent="0.25">
      <c r="A19" s="39" t="s">
        <v>11</v>
      </c>
      <c r="B19" s="40">
        <v>543000</v>
      </c>
      <c r="C19" s="40">
        <v>3051450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>
        <v>2500</v>
      </c>
      <c r="J19" s="40"/>
      <c r="K19" s="40">
        <v>80475</v>
      </c>
      <c r="L19" s="40"/>
      <c r="M19" s="47"/>
      <c r="N19" s="40"/>
      <c r="O19" s="40"/>
      <c r="P19" s="40">
        <f t="shared" si="17"/>
        <v>2075284.81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>
        <v>705545.63</v>
      </c>
      <c r="J20" s="40">
        <v>422960.66</v>
      </c>
      <c r="K20" s="40">
        <v>99600</v>
      </c>
      <c r="L20" s="40">
        <v>460033.33</v>
      </c>
      <c r="M20" s="47"/>
      <c r="N20" s="40"/>
      <c r="O20" s="40"/>
      <c r="P20" s="40">
        <f t="shared" si="17"/>
        <v>3231627.0200000005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>
        <v>565632.75</v>
      </c>
      <c r="K21" s="40">
        <v>406324.38</v>
      </c>
      <c r="L21" s="40">
        <v>406324.39</v>
      </c>
      <c r="M21" s="47"/>
      <c r="N21" s="40"/>
      <c r="O21" s="40"/>
      <c r="P21" s="40">
        <f t="shared" si="17"/>
        <v>3083879.79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>
        <v>1374653.55</v>
      </c>
      <c r="J22" s="40">
        <v>216435.64</v>
      </c>
      <c r="K22" s="40">
        <v>249429.42</v>
      </c>
      <c r="L22" s="40">
        <v>495415.96</v>
      </c>
      <c r="M22" s="47"/>
      <c r="N22" s="40"/>
      <c r="O22" s="40"/>
      <c r="P22" s="40">
        <f t="shared" si="17"/>
        <v>5405826.8999999994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>
        <v>59003.61</v>
      </c>
      <c r="J23" s="40">
        <v>51000.5</v>
      </c>
      <c r="K23" s="40">
        <v>229423.75</v>
      </c>
      <c r="L23" s="40">
        <v>61062.05</v>
      </c>
      <c r="M23" s="47"/>
      <c r="N23" s="40"/>
      <c r="O23" s="40"/>
      <c r="P23" s="40">
        <f t="shared" si="17"/>
        <v>828780.43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>
        <v>47690</v>
      </c>
      <c r="J24" s="40"/>
      <c r="K24" s="40">
        <v>9036</v>
      </c>
      <c r="L24" s="40">
        <v>2510</v>
      </c>
      <c r="M24" s="42"/>
      <c r="N24" s="40"/>
      <c r="O24" s="40"/>
      <c r="P24" s="40">
        <f t="shared" si="17"/>
        <v>115883.07999999999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59130000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4351817.75</v>
      </c>
      <c r="J25" s="36">
        <f t="shared" ref="J25" si="31">SUM(J26:J34)</f>
        <v>1362254.33</v>
      </c>
      <c r="K25" s="36">
        <f t="shared" ref="K25" si="32">SUM(K26:K34)</f>
        <v>3888702.01</v>
      </c>
      <c r="L25" s="36">
        <f t="shared" ref="L25:M25" si="33">SUM(L26:L34)</f>
        <v>1419819.8000000003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26300802.599999998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>
        <v>330681.98</v>
      </c>
      <c r="J26" s="40">
        <v>91760.94</v>
      </c>
      <c r="K26" s="40">
        <v>495638.04</v>
      </c>
      <c r="L26" s="40">
        <v>98105.72</v>
      </c>
      <c r="M26" s="47"/>
      <c r="N26" s="40"/>
      <c r="O26" s="40"/>
      <c r="P26" s="40">
        <f t="shared" si="17"/>
        <v>2530441.87</v>
      </c>
    </row>
    <row r="27" spans="1:16" x14ac:dyDescent="0.25">
      <c r="A27" s="39" t="s">
        <v>19</v>
      </c>
      <c r="B27" s="40">
        <v>1730000</v>
      </c>
      <c r="C27" s="40">
        <v>1630000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>
        <v>23341.5</v>
      </c>
      <c r="J27" s="40">
        <v>35256</v>
      </c>
      <c r="K27" s="40">
        <v>6207.5</v>
      </c>
      <c r="L27" s="40">
        <v>50462.5</v>
      </c>
      <c r="M27" s="47"/>
      <c r="N27" s="40"/>
      <c r="O27" s="40"/>
      <c r="P27" s="40">
        <f t="shared" si="17"/>
        <v>247478.03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>
        <v>129931.48</v>
      </c>
      <c r="J28" s="40"/>
      <c r="K28" s="40">
        <v>46601.15</v>
      </c>
      <c r="L28" s="40">
        <v>152676.07</v>
      </c>
      <c r="M28" s="47"/>
      <c r="N28" s="40"/>
      <c r="O28" s="40"/>
      <c r="P28" s="40">
        <f t="shared" si="17"/>
        <v>497995.82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>
        <v>91912.71</v>
      </c>
      <c r="J30" s="40">
        <v>5250</v>
      </c>
      <c r="K30" s="40">
        <v>134620.56</v>
      </c>
      <c r="L30" s="40">
        <v>9671.39</v>
      </c>
      <c r="M30" s="47"/>
      <c r="N30" s="40"/>
      <c r="O30" s="40"/>
      <c r="P30" s="40">
        <f t="shared" si="17"/>
        <v>373300.65</v>
      </c>
    </row>
    <row r="31" spans="1:16" ht="26.25" x14ac:dyDescent="0.25">
      <c r="A31" s="39" t="s">
        <v>23</v>
      </c>
      <c r="B31" s="40">
        <v>1218000</v>
      </c>
      <c r="C31" s="40">
        <v>3118000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>
        <v>658117.34</v>
      </c>
      <c r="J31" s="40">
        <v>223167.93</v>
      </c>
      <c r="K31" s="40">
        <v>5336.18</v>
      </c>
      <c r="L31" s="40">
        <v>60162.21</v>
      </c>
      <c r="M31" s="47"/>
      <c r="N31" s="40"/>
      <c r="O31" s="40"/>
      <c r="P31" s="40">
        <f t="shared" si="17"/>
        <v>1271762.5399999998</v>
      </c>
    </row>
    <row r="32" spans="1:16" ht="26.25" x14ac:dyDescent="0.25">
      <c r="A32" s="39" t="s">
        <v>24</v>
      </c>
      <c r="B32" s="40">
        <v>33055000</v>
      </c>
      <c r="C32" s="40">
        <v>39255000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>
        <v>2640228.1</v>
      </c>
      <c r="J32" s="40">
        <v>722979.07</v>
      </c>
      <c r="K32" s="40">
        <v>3070467.51</v>
      </c>
      <c r="L32" s="40">
        <v>679161.27</v>
      </c>
      <c r="M32" s="47"/>
      <c r="N32" s="40"/>
      <c r="O32" s="40"/>
      <c r="P32" s="40">
        <f t="shared" si="17"/>
        <v>17254043.07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>
        <v>477604.64</v>
      </c>
      <c r="J34" s="40">
        <v>283840.39</v>
      </c>
      <c r="K34" s="40">
        <v>129831.07</v>
      </c>
      <c r="L34" s="40">
        <v>369580.64</v>
      </c>
      <c r="M34" s="47"/>
      <c r="N34" s="40"/>
      <c r="O34" s="40"/>
      <c r="P34" s="40">
        <f t="shared" si="17"/>
        <v>4125780.6200000006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30000</v>
      </c>
      <c r="K35" s="36">
        <f t="shared" ref="K35" si="41">SUM(K36:K43)</f>
        <v>52850</v>
      </c>
      <c r="L35" s="36">
        <f t="shared" ref="L35:M35" si="42">SUM(L36:L43)</f>
        <v>42000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335712.07999999996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>
        <v>30000</v>
      </c>
      <c r="K36" s="40">
        <v>52850</v>
      </c>
      <c r="L36" s="40">
        <v>42000</v>
      </c>
      <c r="M36" s="47"/>
      <c r="N36" s="40"/>
      <c r="O36" s="40"/>
      <c r="P36" s="40">
        <f t="shared" si="17"/>
        <v>335712.07999999996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+C52+C56+C54+C59+C57+C53</f>
        <v>4855000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419661.18</v>
      </c>
      <c r="J51" s="36">
        <f t="shared" ref="J51" si="58">SUM(J52:J60)</f>
        <v>209283.36</v>
      </c>
      <c r="K51" s="36">
        <f t="shared" ref="K51" si="59">SUM(K52:K60)</f>
        <v>294834.03000000003</v>
      </c>
      <c r="L51" s="36">
        <f t="shared" ref="L51:M51" si="60">SUM(L52:L60)</f>
        <v>44067.75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1848021.2100000002</v>
      </c>
    </row>
    <row r="52" spans="1:16" x14ac:dyDescent="0.25">
      <c r="A52" s="39" t="s">
        <v>44</v>
      </c>
      <c r="B52" s="40">
        <v>615000</v>
      </c>
      <c r="C52" s="40">
        <v>1660000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>
        <v>410761.18</v>
      </c>
      <c r="J52" s="40">
        <v>178720.68</v>
      </c>
      <c r="K52" s="40">
        <v>265862.03000000003</v>
      </c>
      <c r="L52" s="40">
        <v>19408.86</v>
      </c>
      <c r="M52" s="40"/>
      <c r="N52" s="40"/>
      <c r="O52" s="40"/>
      <c r="P52" s="40">
        <f t="shared" si="17"/>
        <v>1366044.8</v>
      </c>
    </row>
    <row r="53" spans="1:16" ht="26.25" x14ac:dyDescent="0.25">
      <c r="A53" s="39" t="s">
        <v>45</v>
      </c>
      <c r="B53" s="40"/>
      <c r="C53" s="40">
        <v>15600</v>
      </c>
      <c r="D53" s="40"/>
      <c r="E53" s="40"/>
      <c r="F53" s="40"/>
      <c r="G53" s="40"/>
      <c r="H53" s="40"/>
      <c r="I53" s="40"/>
      <c r="J53" s="40">
        <v>3600</v>
      </c>
      <c r="K53" s="40">
        <v>9322</v>
      </c>
      <c r="L53" s="40">
        <v>24658.89</v>
      </c>
      <c r="M53" s="42"/>
      <c r="N53" s="40"/>
      <c r="O53" s="40"/>
      <c r="P53" s="40">
        <f t="shared" si="17"/>
        <v>37580.89</v>
      </c>
    </row>
    <row r="54" spans="1:16" ht="26.25" x14ac:dyDescent="0.25">
      <c r="A54" s="39" t="s">
        <v>46</v>
      </c>
      <c r="B54" s="40">
        <v>500000</v>
      </c>
      <c r="C54" s="40">
        <v>300000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2800000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>
        <v>8900</v>
      </c>
      <c r="J56" s="40">
        <v>26962.68</v>
      </c>
      <c r="K56" s="40">
        <v>19650</v>
      </c>
      <c r="L56" s="40"/>
      <c r="M56" s="47"/>
      <c r="N56" s="40"/>
      <c r="O56" s="40"/>
      <c r="P56" s="40">
        <f t="shared" si="17"/>
        <v>439395.51999999996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29400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11453961.119999999</v>
      </c>
      <c r="J61" s="36">
        <f t="shared" ref="J61" si="67">SUM(J62:J65)</f>
        <v>0</v>
      </c>
      <c r="K61" s="36">
        <f t="shared" ref="K61" si="68">SUM(K62:K65)</f>
        <v>-42445.48</v>
      </c>
      <c r="L61" s="36">
        <f t="shared" ref="L61" si="69">SUM(L62:L65)</f>
        <v>3412377.5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18063893.140000001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>
        <v>11453961.119999999</v>
      </c>
      <c r="J63" s="40"/>
      <c r="K63" s="40">
        <v>-42445.48</v>
      </c>
      <c r="L63" s="40">
        <v>3412377.5</v>
      </c>
      <c r="M63" s="47"/>
      <c r="N63" s="40"/>
      <c r="O63" s="40"/>
      <c r="P63" s="40">
        <f t="shared" si="17"/>
        <v>18063893.140000001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562432848.15999997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39137587.969999999</v>
      </c>
      <c r="J82" s="46">
        <f t="shared" si="79"/>
        <v>24669032.960000001</v>
      </c>
      <c r="K82" s="46">
        <f t="shared" si="79"/>
        <v>30114986.52</v>
      </c>
      <c r="L82" s="46">
        <f t="shared" si="79"/>
        <v>30716922.590000004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265541755.59000003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2025-10-14T13:15:48Z</cp:lastPrinted>
  <dcterms:created xsi:type="dcterms:W3CDTF">2021-07-29T18:58:50Z</dcterms:created>
  <dcterms:modified xsi:type="dcterms:W3CDTF">2025-10-14T13:15:56Z</dcterms:modified>
</cp:coreProperties>
</file>