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ENERO\"/>
    </mc:Choice>
  </mc:AlternateContent>
  <bookViews>
    <workbookView xWindow="0" yWindow="0" windowWidth="19200" windowHeight="1149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54" i="1"/>
  <c r="C38" i="1"/>
  <c r="C28" i="1"/>
  <c r="C18" i="1"/>
  <c r="C12" i="1"/>
  <c r="C85" i="1" l="1"/>
  <c r="C11" i="1"/>
  <c r="B64" i="1"/>
  <c r="B54" i="1"/>
  <c r="B38" i="1"/>
  <c r="B28" i="1"/>
  <c r="B11" i="1" s="1"/>
  <c r="B18" i="1"/>
  <c r="B12" i="1"/>
  <c r="B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<sst xmlns="http://schemas.openxmlformats.org/spreadsheetml/2006/main" count="87" uniqueCount="87">
  <si>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</si>
  <si>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</si>
  <si>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</si>
  <si>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</si>
  <si>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</si>
  <si>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</si>
  <si>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</si>
  <si>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</si>
  <si>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</si>
  <si>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</si>
  <si>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</si>
  <si>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</si>
  <si>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</si>
  <si>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</si>
  <si>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</si>
  <si>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</si>
  <si>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</si>
  <si>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</si>
  <si>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</si>
  <si>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</si>
  <si>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</si>
  <si>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</si>
  <si>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</si>
  <si>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</si>
  <si>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</si>
  <si>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</si>
  <si>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</si>
  <si>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</si>
  <si>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</si>
  <si>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</si>
  <si>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</si>
  <si>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</si>
  <si>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</si>
  <si>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</si>
  <si>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</si>
  <si>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</si>
  <si>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</si>
  <si>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</si>
  <si>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</si>
  <si>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</si>
  <si>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</si>
  <si>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</si>
  <si>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</si>
  <si>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</si>
  <si>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</si>
  <si>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</si>
  <si>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</si>
  <si>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</si>
  <si>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</si>
  <si>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</si>
  <si>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</si>
  <si>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</si>
  <si>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</si>
  <si>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</si>
  <si>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</si>
  <si>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</si>
  <si>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</si>
  <si>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</si>
  <si>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</si>
  <si>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</si>
  <si>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</si>
  <si>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</si>
  <si>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</si>
  <si>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</si>
  <si>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</si>
  <si>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</si>
  <si>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</si>
  <si>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</si>
  <si>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</si>
  <si>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</si>
  <si>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</si>
  <si>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</si>
  <si>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</si>
  <si>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</si>
  <si>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</si>
  <si>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</si>
  <si>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</si>
  <si>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</si>
  <si>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</si>
  <si>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</si>
  <si>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MINISTERIO DE SALUD PUBLICA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</si>
  <si>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</si>
  <si>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</si>
  <si>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</si>
  <si>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</si>
  <si>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</si>
  <si>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CORPORACION DEL ACUEDUCTO Y ALCANTARILLADO DE LA ROMANA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</si>
</sst>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3" fillId="0" borderId="1" xfId="1" applyFont="1" applyBorder="1"/>
    <xf numFmtId="43" fontId="3" fillId="2" borderId="2" xfId="1" applyFont="1" applyFill="1" applyBorder="1"/>
    <xf numFmtId="0" fontId="3" fillId="0" borderId="0" xfId="0" applyFont="1"/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43" fontId="9" fillId="0" borderId="0" xfId="1" applyFont="1"/>
    <xf numFmtId="43" fontId="11" fillId="0" borderId="0" xfId="0" applyNumberFormat="1" applyFon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26" t="s">
        <v>80</v>
      </c>
      <c r="B1" s="27"/>
      <c r="C1" s="27"/>
    </row>
    <row r="2" spans="1:13" ht="18.75" x14ac:dyDescent="0.25">
      <c r="A2" s="28" t="s">
        <v>86</v>
      </c>
      <c r="B2" s="29"/>
      <c r="C2" s="29"/>
    </row>
    <row r="3" spans="1:13" ht="15" customHeight="1" x14ac:dyDescent="0.25">
      <c r="A3" s="24" t="s">
        <v>76</v>
      </c>
      <c r="B3" s="25"/>
      <c r="C3" s="2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24" t="s">
        <v>77</v>
      </c>
      <c r="B4" s="25"/>
      <c r="C4" s="25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4"/>
      <c r="B5" s="25"/>
      <c r="C5" s="2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4"/>
      <c r="B6" s="25"/>
      <c r="C6" s="2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4"/>
      <c r="B7" s="25"/>
      <c r="C7" s="25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21" t="s">
        <v>66</v>
      </c>
      <c r="B9" s="22" t="s">
        <v>79</v>
      </c>
      <c r="C9" s="22" t="s">
        <v>78</v>
      </c>
    </row>
    <row r="10" spans="1:13" ht="23.25" customHeight="1" x14ac:dyDescent="0.25">
      <c r="A10" s="21"/>
      <c r="B10" s="23"/>
      <c r="C10" s="23"/>
    </row>
    <row r="11" spans="1:13" x14ac:dyDescent="0.25">
      <c r="A11" s="1" t="s">
        <v>0</v>
      </c>
      <c r="B11" s="20">
        <f>SUM(B12,B18,B28,B38,B47,B54,B64,B69,B72,B76)</f>
        <v>514834834</v>
      </c>
      <c r="C11" s="20">
        <f>SUM(C12,C18,C28,C38,C47,C54,C64,C69,C72,C76)</f>
        <v>514834834</v>
      </c>
    </row>
    <row r="12" spans="1:13" x14ac:dyDescent="0.25">
      <c r="A12" s="7" t="s">
        <v>1</v>
      </c>
      <c r="B12" s="10">
        <f>+B13+B14+B15+B16+B17</f>
        <v>202498330</v>
      </c>
      <c r="C12" s="10">
        <f>+C13+C14+C15+C16+C17</f>
        <v>202498330</v>
      </c>
    </row>
    <row r="13" spans="1:13" x14ac:dyDescent="0.25">
      <c r="A13" s="8" t="s">
        <v>2</v>
      </c>
      <c r="B13" s="17">
        <v>155188234</v>
      </c>
      <c r="C13" s="17">
        <v>155188234</v>
      </c>
    </row>
    <row r="14" spans="1:13" x14ac:dyDescent="0.25">
      <c r="A14" s="8" t="s">
        <v>3</v>
      </c>
      <c r="B14" s="17">
        <v>19654000</v>
      </c>
      <c r="C14" s="17">
        <v>19654000</v>
      </c>
    </row>
    <row r="15" spans="1:13" x14ac:dyDescent="0.25">
      <c r="A15" s="8" t="s">
        <v>4</v>
      </c>
      <c r="B15" s="17">
        <v>2602000</v>
      </c>
      <c r="C15" s="17">
        <v>2602000</v>
      </c>
    </row>
    <row r="16" spans="1:13" x14ac:dyDescent="0.25">
      <c r="A16" s="8" t="s">
        <v>5</v>
      </c>
      <c r="B16" s="17">
        <v>4075000</v>
      </c>
      <c r="C16" s="17">
        <v>4075000</v>
      </c>
    </row>
    <row r="17" spans="1:3" x14ac:dyDescent="0.25">
      <c r="A17" s="8" t="s">
        <v>6</v>
      </c>
      <c r="B17" s="17">
        <v>20979096</v>
      </c>
      <c r="C17" s="17">
        <v>20979096</v>
      </c>
    </row>
    <row r="18" spans="1:3" x14ac:dyDescent="0.25">
      <c r="A18" s="7" t="s">
        <v>7</v>
      </c>
      <c r="B18" s="10">
        <f>+B19+B20+B21+B22+B23+B24+B25+B26+B27</f>
        <v>157624024</v>
      </c>
      <c r="C18" s="10">
        <f>+C19+C20+C21+C22+C23+C24+C25+C26+C27</f>
        <v>157624024</v>
      </c>
    </row>
    <row r="19" spans="1:3" x14ac:dyDescent="0.25">
      <c r="A19" s="8" t="s">
        <v>8</v>
      </c>
      <c r="B19" s="17">
        <v>132121024</v>
      </c>
      <c r="C19" s="17">
        <v>132121024</v>
      </c>
    </row>
    <row r="20" spans="1:3" x14ac:dyDescent="0.25">
      <c r="A20" s="8" t="s">
        <v>9</v>
      </c>
      <c r="B20" s="17">
        <v>1630000</v>
      </c>
      <c r="C20" s="17">
        <v>1630000</v>
      </c>
    </row>
    <row r="21" spans="1:3" x14ac:dyDescent="0.25">
      <c r="A21" s="8" t="s">
        <v>10</v>
      </c>
      <c r="B21" s="17">
        <v>7020000</v>
      </c>
      <c r="C21" s="17">
        <v>7020000</v>
      </c>
    </row>
    <row r="22" spans="1:3" x14ac:dyDescent="0.25">
      <c r="A22" s="8" t="s">
        <v>11</v>
      </c>
      <c r="B22" s="17">
        <v>493000</v>
      </c>
      <c r="C22" s="17">
        <v>493000</v>
      </c>
    </row>
    <row r="23" spans="1:3" x14ac:dyDescent="0.25">
      <c r="A23" s="8" t="s">
        <v>12</v>
      </c>
      <c r="B23" s="17">
        <v>3725000</v>
      </c>
      <c r="C23" s="17">
        <v>3725000</v>
      </c>
    </row>
    <row r="24" spans="1:3" x14ac:dyDescent="0.25">
      <c r="A24" s="8" t="s">
        <v>13</v>
      </c>
      <c r="B24" s="17">
        <v>3500000</v>
      </c>
      <c r="C24" s="17">
        <v>3500000</v>
      </c>
    </row>
    <row r="25" spans="1:3" ht="30" x14ac:dyDescent="0.25">
      <c r="A25" s="8" t="s">
        <v>14</v>
      </c>
      <c r="B25" s="17">
        <v>7255000</v>
      </c>
      <c r="C25" s="17">
        <v>7255000</v>
      </c>
    </row>
    <row r="26" spans="1:3" ht="30" x14ac:dyDescent="0.25">
      <c r="A26" s="8" t="s">
        <v>15</v>
      </c>
      <c r="B26" s="17">
        <v>1680000</v>
      </c>
      <c r="C26" s="17">
        <v>1680000</v>
      </c>
    </row>
    <row r="27" spans="1:3" x14ac:dyDescent="0.25">
      <c r="A27" s="8" t="s">
        <v>16</v>
      </c>
      <c r="B27" s="17">
        <v>200000</v>
      </c>
      <c r="C27" s="17">
        <v>200000</v>
      </c>
    </row>
    <row r="28" spans="1:3" x14ac:dyDescent="0.25">
      <c r="A28" s="7" t="s">
        <v>17</v>
      </c>
      <c r="B28" s="10">
        <f>+B29+B30+B31+B32+B33+B34+B35+B36+B37</f>
        <v>72647480</v>
      </c>
      <c r="C28" s="10">
        <f>+C29+C30+C31+C32+C33+C34+C35+C36+C37</f>
        <v>72647480</v>
      </c>
    </row>
    <row r="29" spans="1:3" x14ac:dyDescent="0.25">
      <c r="A29" s="8" t="s">
        <v>18</v>
      </c>
      <c r="B29" s="17">
        <v>3975000</v>
      </c>
      <c r="C29" s="17">
        <v>3975000</v>
      </c>
    </row>
    <row r="30" spans="1:3" x14ac:dyDescent="0.25">
      <c r="A30" s="8" t="s">
        <v>19</v>
      </c>
      <c r="B30" s="17">
        <v>792000</v>
      </c>
      <c r="C30" s="17">
        <v>792000</v>
      </c>
    </row>
    <row r="31" spans="1:3" x14ac:dyDescent="0.25">
      <c r="A31" s="8" t="s">
        <v>20</v>
      </c>
      <c r="B31" s="17">
        <v>700000</v>
      </c>
      <c r="C31" s="17">
        <v>700000</v>
      </c>
    </row>
    <row r="32" spans="1:3" x14ac:dyDescent="0.25">
      <c r="A32" s="8" t="s">
        <v>21</v>
      </c>
      <c r="B32" s="17">
        <v>20000</v>
      </c>
      <c r="C32" s="17">
        <v>20000</v>
      </c>
    </row>
    <row r="33" spans="1:3" x14ac:dyDescent="0.25">
      <c r="A33" s="8" t="s">
        <v>22</v>
      </c>
      <c r="B33" s="17">
        <v>803480</v>
      </c>
      <c r="C33" s="17">
        <v>803480</v>
      </c>
    </row>
    <row r="34" spans="1:3" ht="30" x14ac:dyDescent="0.25">
      <c r="A34" s="8" t="s">
        <v>23</v>
      </c>
      <c r="B34" s="17">
        <v>1932000</v>
      </c>
      <c r="C34" s="17">
        <v>1932000</v>
      </c>
    </row>
    <row r="35" spans="1:3" ht="30" x14ac:dyDescent="0.25">
      <c r="A35" s="8" t="s">
        <v>24</v>
      </c>
      <c r="B35" s="17">
        <v>55430000</v>
      </c>
      <c r="C35" s="17">
        <v>55430000</v>
      </c>
    </row>
    <row r="36" spans="1:3" ht="30" x14ac:dyDescent="0.25">
      <c r="A36" s="8" t="s">
        <v>25</v>
      </c>
      <c r="B36" s="17">
        <v>0</v>
      </c>
      <c r="C36" s="17">
        <v>0</v>
      </c>
    </row>
    <row r="37" spans="1:3" x14ac:dyDescent="0.25">
      <c r="A37" s="8" t="s">
        <v>26</v>
      </c>
      <c r="B37" s="17">
        <v>8995000</v>
      </c>
      <c r="C37" s="17">
        <v>8995000</v>
      </c>
    </row>
    <row r="38" spans="1:3" x14ac:dyDescent="0.25">
      <c r="A38" s="7" t="s">
        <v>27</v>
      </c>
      <c r="B38" s="10">
        <f>+B39</f>
        <v>1500000</v>
      </c>
      <c r="C38" s="10">
        <f>+C39</f>
        <v>1500000</v>
      </c>
    </row>
    <row r="39" spans="1:3" x14ac:dyDescent="0.25">
      <c r="A39" s="8" t="s">
        <v>28</v>
      </c>
      <c r="B39" s="17">
        <v>1500000</v>
      </c>
      <c r="C39" s="17">
        <v>1500000</v>
      </c>
    </row>
    <row r="40" spans="1:3" ht="30" x14ac:dyDescent="0.25">
      <c r="A40" s="8" t="s">
        <v>29</v>
      </c>
      <c r="B40" s="19"/>
      <c r="C40" s="19"/>
    </row>
    <row r="41" spans="1:3" ht="30" x14ac:dyDescent="0.25">
      <c r="A41" s="8" t="s">
        <v>30</v>
      </c>
      <c r="B41" s="19"/>
      <c r="C41" s="19"/>
    </row>
    <row r="42" spans="1:3" ht="30" x14ac:dyDescent="0.25">
      <c r="A42" s="8" t="s">
        <v>31</v>
      </c>
      <c r="B42" s="19"/>
      <c r="C42" s="19"/>
    </row>
    <row r="43" spans="1:3" ht="30" x14ac:dyDescent="0.25">
      <c r="A43" s="8" t="s">
        <v>32</v>
      </c>
      <c r="B43" s="19"/>
      <c r="C43" s="19"/>
    </row>
    <row r="44" spans="1:3" x14ac:dyDescent="0.25">
      <c r="A44" s="8" t="s">
        <v>33</v>
      </c>
      <c r="B44" s="19"/>
      <c r="C44" s="19"/>
    </row>
    <row r="45" spans="1:3" x14ac:dyDescent="0.25">
      <c r="A45" s="8" t="s">
        <v>34</v>
      </c>
      <c r="B45" s="19"/>
      <c r="C45" s="19"/>
    </row>
    <row r="46" spans="1:3" ht="30" x14ac:dyDescent="0.25">
      <c r="A46" s="8" t="s">
        <v>35</v>
      </c>
      <c r="B46" s="19"/>
      <c r="C46" s="19"/>
    </row>
    <row r="47" spans="1:3" x14ac:dyDescent="0.25">
      <c r="A47" s="7" t="s">
        <v>36</v>
      </c>
      <c r="B47" s="10">
        <v>0</v>
      </c>
      <c r="C47" s="10">
        <v>0</v>
      </c>
    </row>
    <row r="48" spans="1:3" x14ac:dyDescent="0.25">
      <c r="A48" s="8" t="s">
        <v>37</v>
      </c>
      <c r="B48" s="19"/>
      <c r="C48" s="19"/>
    </row>
    <row r="49" spans="1:3" ht="30" x14ac:dyDescent="0.25">
      <c r="A49" s="8" t="s">
        <v>38</v>
      </c>
      <c r="B49" s="19"/>
      <c r="C49" s="19"/>
    </row>
    <row r="50" spans="1:3" ht="30" x14ac:dyDescent="0.25">
      <c r="A50" s="8" t="s">
        <v>39</v>
      </c>
      <c r="B50" s="19"/>
      <c r="C50" s="19"/>
    </row>
    <row r="51" spans="1:3" ht="30" x14ac:dyDescent="0.25">
      <c r="A51" s="8" t="s">
        <v>40</v>
      </c>
      <c r="B51" s="19"/>
      <c r="C51" s="19"/>
    </row>
    <row r="52" spans="1:3" x14ac:dyDescent="0.25">
      <c r="A52" s="8" t="s">
        <v>41</v>
      </c>
      <c r="B52" s="19"/>
      <c r="C52" s="19"/>
    </row>
    <row r="53" spans="1:3" ht="30" x14ac:dyDescent="0.25">
      <c r="A53" s="8" t="s">
        <v>42</v>
      </c>
      <c r="B53" s="19"/>
      <c r="C53" s="19"/>
    </row>
    <row r="54" spans="1:3" x14ac:dyDescent="0.25">
      <c r="A54" s="7" t="s">
        <v>43</v>
      </c>
      <c r="B54" s="10">
        <f>+B55+B59+B57+B62+B60</f>
        <v>4065000</v>
      </c>
      <c r="C54" s="10">
        <f>+C55+C59+C57+C62+C60</f>
        <v>4065000</v>
      </c>
    </row>
    <row r="55" spans="1:3" x14ac:dyDescent="0.25">
      <c r="A55" s="8" t="s">
        <v>44</v>
      </c>
      <c r="B55" s="17">
        <v>2225000</v>
      </c>
      <c r="C55" s="17">
        <v>2225000</v>
      </c>
    </row>
    <row r="56" spans="1:3" ht="30" x14ac:dyDescent="0.25">
      <c r="A56" s="8" t="s">
        <v>45</v>
      </c>
      <c r="B56" s="17">
        <v>0</v>
      </c>
      <c r="C56" s="17">
        <v>0</v>
      </c>
    </row>
    <row r="57" spans="1:3" ht="30" x14ac:dyDescent="0.25">
      <c r="A57" s="8" t="s">
        <v>46</v>
      </c>
      <c r="B57" s="17">
        <v>100000</v>
      </c>
      <c r="C57" s="17">
        <v>100000</v>
      </c>
    </row>
    <row r="58" spans="1:3" ht="30" x14ac:dyDescent="0.25">
      <c r="A58" s="8" t="s">
        <v>47</v>
      </c>
      <c r="B58" s="17"/>
      <c r="C58" s="17"/>
    </row>
    <row r="59" spans="1:3" x14ac:dyDescent="0.25">
      <c r="A59" s="8" t="s">
        <v>48</v>
      </c>
      <c r="B59" s="17">
        <v>1625000</v>
      </c>
      <c r="C59" s="17">
        <v>1625000</v>
      </c>
    </row>
    <row r="60" spans="1:3" x14ac:dyDescent="0.25">
      <c r="A60" s="8" t="s">
        <v>49</v>
      </c>
      <c r="B60" s="17">
        <v>15000</v>
      </c>
      <c r="C60" s="17">
        <v>15000</v>
      </c>
    </row>
    <row r="61" spans="1:3" x14ac:dyDescent="0.25">
      <c r="A61" s="8" t="s">
        <v>50</v>
      </c>
      <c r="B61" s="17"/>
      <c r="C61" s="17"/>
    </row>
    <row r="62" spans="1:3" x14ac:dyDescent="0.25">
      <c r="A62" s="8" t="s">
        <v>51</v>
      </c>
      <c r="B62" s="17">
        <v>100000</v>
      </c>
      <c r="C62" s="17">
        <v>100000</v>
      </c>
    </row>
    <row r="63" spans="1:3" ht="30" x14ac:dyDescent="0.25">
      <c r="A63" s="8" t="s">
        <v>52</v>
      </c>
      <c r="B63" s="19"/>
      <c r="C63" s="19"/>
    </row>
    <row r="64" spans="1:3" x14ac:dyDescent="0.25">
      <c r="A64" s="7" t="s">
        <v>53</v>
      </c>
      <c r="B64" s="10">
        <f>+B66</f>
        <v>76500000</v>
      </c>
      <c r="C64" s="10">
        <f>+C66</f>
        <v>76500000</v>
      </c>
    </row>
    <row r="65" spans="1:3" x14ac:dyDescent="0.25">
      <c r="A65" s="8" t="s">
        <v>54</v>
      </c>
      <c r="B65" s="19"/>
      <c r="C65" s="19"/>
    </row>
    <row r="66" spans="1:3" x14ac:dyDescent="0.25">
      <c r="A66" s="8" t="s">
        <v>55</v>
      </c>
      <c r="B66" s="19">
        <v>76500000</v>
      </c>
      <c r="C66" s="19">
        <v>76500000</v>
      </c>
    </row>
    <row r="67" spans="1:3" x14ac:dyDescent="0.25">
      <c r="A67" s="8" t="s">
        <v>56</v>
      </c>
      <c r="B67" s="19"/>
      <c r="C67" s="19"/>
    </row>
    <row r="68" spans="1:3" ht="30" x14ac:dyDescent="0.25">
      <c r="A68" s="8" t="s">
        <v>57</v>
      </c>
      <c r="B68" s="19"/>
      <c r="C68" s="19"/>
    </row>
    <row r="69" spans="1:3" ht="30" x14ac:dyDescent="0.25">
      <c r="A69" s="7" t="s">
        <v>58</v>
      </c>
      <c r="B69" s="10">
        <v>0</v>
      </c>
      <c r="C69" s="10">
        <v>0</v>
      </c>
    </row>
    <row r="70" spans="1:3" x14ac:dyDescent="0.25">
      <c r="A70" s="8" t="s">
        <v>59</v>
      </c>
      <c r="B70" s="19"/>
      <c r="C70" s="19"/>
    </row>
    <row r="71" spans="1:3" ht="30" x14ac:dyDescent="0.25">
      <c r="A71" s="8" t="s">
        <v>60</v>
      </c>
      <c r="B71" s="19"/>
      <c r="C71" s="19"/>
    </row>
    <row r="72" spans="1:3" x14ac:dyDescent="0.25">
      <c r="A72" s="7" t="s">
        <v>61</v>
      </c>
      <c r="B72" s="10">
        <v>0</v>
      </c>
      <c r="C72" s="10">
        <v>0</v>
      </c>
    </row>
    <row r="73" spans="1:3" x14ac:dyDescent="0.25">
      <c r="A73" s="8" t="s">
        <v>62</v>
      </c>
      <c r="B73" s="19"/>
      <c r="C73" s="19"/>
    </row>
    <row r="74" spans="1:3" x14ac:dyDescent="0.25">
      <c r="A74" s="8" t="s">
        <v>63</v>
      </c>
      <c r="B74" s="19"/>
      <c r="C74" s="19"/>
    </row>
    <row r="75" spans="1:3" ht="30" x14ac:dyDescent="0.25">
      <c r="A75" s="8" t="s">
        <v>64</v>
      </c>
      <c r="B75" s="19"/>
      <c r="C75" s="19"/>
    </row>
    <row r="76" spans="1:3" x14ac:dyDescent="0.25">
      <c r="A76" s="9" t="s">
        <v>67</v>
      </c>
      <c r="B76" s="11">
        <v>0</v>
      </c>
      <c r="C76" s="11">
        <v>0</v>
      </c>
    </row>
    <row r="77" spans="1:3" x14ac:dyDescent="0.25">
      <c r="A77" s="7" t="s">
        <v>68</v>
      </c>
      <c r="B77" s="10">
        <v>0</v>
      </c>
      <c r="C77" s="10">
        <v>0</v>
      </c>
    </row>
    <row r="78" spans="1:3" ht="30" x14ac:dyDescent="0.25">
      <c r="A78" s="8" t="s">
        <v>69</v>
      </c>
      <c r="B78" s="19"/>
      <c r="C78" s="19"/>
    </row>
    <row r="79" spans="1:3" ht="30" x14ac:dyDescent="0.25">
      <c r="A79" s="8" t="s">
        <v>70</v>
      </c>
      <c r="B79" s="19"/>
      <c r="C79" s="19"/>
    </row>
    <row r="80" spans="1:3" x14ac:dyDescent="0.25">
      <c r="A80" s="7" t="s">
        <v>71</v>
      </c>
      <c r="B80" s="10">
        <v>0</v>
      </c>
      <c r="C80" s="10">
        <v>0</v>
      </c>
    </row>
    <row r="81" spans="1:3" x14ac:dyDescent="0.25">
      <c r="A81" s="8" t="s">
        <v>72</v>
      </c>
      <c r="B81" s="19"/>
      <c r="C81" s="19"/>
    </row>
    <row r="82" spans="1:3" x14ac:dyDescent="0.25">
      <c r="A82" s="8" t="s">
        <v>73</v>
      </c>
      <c r="B82" s="19"/>
      <c r="C82" s="19"/>
    </row>
    <row r="83" spans="1:3" x14ac:dyDescent="0.25">
      <c r="A83" s="7" t="s">
        <v>74</v>
      </c>
      <c r="B83" s="10">
        <v>0</v>
      </c>
      <c r="C83" s="10">
        <v>0</v>
      </c>
    </row>
    <row r="84" spans="1:3" x14ac:dyDescent="0.25">
      <c r="A84" s="8" t="s">
        <v>75</v>
      </c>
      <c r="B84" s="19"/>
      <c r="C84" s="19"/>
    </row>
    <row r="85" spans="1:3" x14ac:dyDescent="0.25">
      <c r="A85" s="2" t="s">
        <v>65</v>
      </c>
      <c r="B85" s="12">
        <f>SUM(B64,B54,B38,B28,B18,B12)</f>
        <v>514834834</v>
      </c>
      <c r="C85" s="12">
        <f>SUM(C64,C54,C38,C28,C18,C12)</f>
        <v>514834834</v>
      </c>
    </row>
    <row r="86" spans="1:3" x14ac:dyDescent="0.25">
      <c r="B86" s="18"/>
    </row>
    <row r="91" spans="1:3" ht="15.75" thickBot="1" x14ac:dyDescent="0.3"/>
    <row r="92" spans="1:3" ht="21" customHeight="1" thickBot="1" x14ac:dyDescent="0.3">
      <c r="A92" s="14" t="s">
        <v>81</v>
      </c>
    </row>
    <row r="93" spans="1:3" ht="28.5" customHeight="1" thickBot="1" x14ac:dyDescent="0.3">
      <c r="A93" s="15" t="s">
        <v>82</v>
      </c>
    </row>
    <row r="94" spans="1:3" ht="65.25" thickBot="1" x14ac:dyDescent="0.3">
      <c r="A94" s="16" t="s">
        <v>83</v>
      </c>
    </row>
    <row r="103" spans="1:1" x14ac:dyDescent="0.25">
      <c r="A103" s="13" t="s">
        <v>85</v>
      </c>
    </row>
    <row r="104" spans="1:1" x14ac:dyDescent="0.25">
      <c r="A104" t="s">
        <v>84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2026-02-16T13:59:02Z</cp:lastPrinted>
  <dcterms:created xsi:type="dcterms:W3CDTF">2021-07-29T18:58:50Z</dcterms:created>
  <dcterms:modified xsi:type="dcterms:W3CDTF">2026-02-17T13:16:10Z</dcterms:modified>
</cp:coreProperties>
</file>